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GESB\VITAL\TU-Analyse&amp;Reporting\Publikationen\Publikation 2018 Daten 2016\Statistisches Lexikon\"/>
    </mc:Choice>
  </mc:AlternateContent>
  <bookViews>
    <workbookView xWindow="-45" yWindow="525" windowWidth="14625" windowHeight="9225"/>
  </bookViews>
  <sheets>
    <sheet name="2011-2016" sheetId="4" r:id="rId1"/>
    <sheet name="2003-2010" sheetId="1" r:id="rId2"/>
    <sheet name="1995-2002" sheetId="2" r:id="rId3"/>
    <sheet name="1990-1994" sheetId="3" r:id="rId4"/>
    <sheet name="VPL" sheetId="5" r:id="rId5"/>
    <sheet name="VPL Rate" sheetId="6" r:id="rId6"/>
  </sheets>
  <calcPr calcId="162913" calcMode="manual" calcCompleted="0" calcOnSave="0"/>
</workbook>
</file>

<file path=xl/calcChain.xml><?xml version="1.0" encoding="utf-8"?>
<calcChain xmlns="http://schemas.openxmlformats.org/spreadsheetml/2006/main">
  <c r="B9" i="6" l="1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B11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AA11" i="6"/>
  <c r="AB11" i="6"/>
  <c r="B13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AB13" i="6"/>
  <c r="B14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AA14" i="6"/>
  <c r="AB14" i="6"/>
  <c r="B15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AA15" i="6"/>
  <c r="AB15" i="6"/>
  <c r="B17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AB17" i="6"/>
  <c r="B18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AB18" i="6"/>
  <c r="B19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A19" i="6"/>
  <c r="AB19" i="6"/>
  <c r="B20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B21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B22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B24" i="6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B26" i="6"/>
  <c r="C26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B27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B28" i="6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AB28" i="6"/>
  <c r="B29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AA29" i="6"/>
  <c r="AB29" i="6"/>
  <c r="B30" i="6"/>
  <c r="C30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AB30" i="6"/>
  <c r="B32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Z32" i="6"/>
  <c r="AA32" i="6"/>
  <c r="AB32" i="6"/>
  <c r="B33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AA33" i="6"/>
  <c r="AB33" i="6"/>
  <c r="B34" i="6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A34" i="6"/>
  <c r="AB34" i="6"/>
  <c r="B35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A35" i="6"/>
  <c r="AB35" i="6"/>
  <c r="B36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AB36" i="6"/>
  <c r="B37" i="6"/>
  <c r="C37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A37" i="6"/>
  <c r="AB37" i="6"/>
  <c r="B38" i="6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Z38" i="6"/>
  <c r="AA38" i="6"/>
  <c r="AB38" i="6"/>
  <c r="B39" i="6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V39" i="6"/>
  <c r="W39" i="6"/>
  <c r="X39" i="6"/>
  <c r="Y39" i="6"/>
  <c r="Z39" i="6"/>
  <c r="AA39" i="6"/>
  <c r="AB39" i="6"/>
  <c r="B40" i="6"/>
  <c r="C40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Y40" i="6"/>
  <c r="Z40" i="6"/>
  <c r="AA40" i="6"/>
  <c r="AB40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B4" i="6"/>
  <c r="AA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A52" i="6"/>
  <c r="A51" i="6"/>
  <c r="A50" i="6"/>
  <c r="A48" i="6"/>
  <c r="A47" i="6"/>
  <c r="A46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9" i="6"/>
  <c r="C4" i="6"/>
  <c r="B4" i="6"/>
  <c r="A4" i="6"/>
  <c r="V4" i="5"/>
  <c r="V9" i="5"/>
  <c r="V11" i="5"/>
  <c r="V13" i="5"/>
  <c r="V14" i="5"/>
  <c r="V15" i="5"/>
  <c r="V17" i="5"/>
  <c r="V18" i="5"/>
  <c r="V19" i="5"/>
  <c r="V20" i="5"/>
  <c r="V21" i="5"/>
  <c r="V22" i="5"/>
  <c r="V23" i="5"/>
  <c r="V24" i="5"/>
  <c r="V26" i="5"/>
  <c r="V27" i="5"/>
  <c r="V28" i="5"/>
  <c r="V29" i="5"/>
  <c r="V30" i="5"/>
  <c r="V32" i="5"/>
  <c r="V33" i="5"/>
  <c r="V34" i="5"/>
  <c r="V35" i="5"/>
  <c r="V36" i="5"/>
  <c r="V37" i="5"/>
  <c r="V38" i="5"/>
  <c r="V39" i="5"/>
  <c r="V40" i="5"/>
  <c r="V42" i="5"/>
  <c r="V43" i="5"/>
  <c r="V44" i="5"/>
  <c r="P4" i="5"/>
  <c r="Q4" i="5"/>
  <c r="R4" i="5"/>
  <c r="S4" i="5"/>
  <c r="T4" i="5"/>
  <c r="U4" i="5"/>
  <c r="P9" i="5"/>
  <c r="Q9" i="5"/>
  <c r="R9" i="5"/>
  <c r="S9" i="5"/>
  <c r="T9" i="5"/>
  <c r="U9" i="5"/>
  <c r="P11" i="5"/>
  <c r="Q11" i="5"/>
  <c r="R11" i="5"/>
  <c r="S11" i="5"/>
  <c r="T11" i="5"/>
  <c r="U11" i="5"/>
  <c r="P13" i="5"/>
  <c r="Q13" i="5"/>
  <c r="R13" i="5"/>
  <c r="S13" i="5"/>
  <c r="T13" i="5"/>
  <c r="U13" i="5"/>
  <c r="P14" i="5"/>
  <c r="Q14" i="5"/>
  <c r="R14" i="5"/>
  <c r="S14" i="5"/>
  <c r="T14" i="5"/>
  <c r="U14" i="5"/>
  <c r="P15" i="5"/>
  <c r="Q15" i="5"/>
  <c r="R15" i="5"/>
  <c r="S15" i="5"/>
  <c r="T15" i="5"/>
  <c r="U15" i="5"/>
  <c r="P17" i="5"/>
  <c r="Q17" i="5"/>
  <c r="R17" i="5"/>
  <c r="S17" i="5"/>
  <c r="T17" i="5"/>
  <c r="U17" i="5"/>
  <c r="P18" i="5"/>
  <c r="Q18" i="5"/>
  <c r="R18" i="5"/>
  <c r="S18" i="5"/>
  <c r="T18" i="5"/>
  <c r="U18" i="5"/>
  <c r="P19" i="5"/>
  <c r="Q19" i="5"/>
  <c r="R19" i="5"/>
  <c r="S19" i="5"/>
  <c r="T19" i="5"/>
  <c r="U19" i="5"/>
  <c r="P20" i="5"/>
  <c r="Q20" i="5"/>
  <c r="R20" i="5"/>
  <c r="S20" i="5"/>
  <c r="T20" i="5"/>
  <c r="U20" i="5"/>
  <c r="P21" i="5"/>
  <c r="Q21" i="5"/>
  <c r="R21" i="5"/>
  <c r="S21" i="5"/>
  <c r="T21" i="5"/>
  <c r="U21" i="5"/>
  <c r="P22" i="5"/>
  <c r="Q22" i="5"/>
  <c r="R22" i="5"/>
  <c r="S22" i="5"/>
  <c r="T22" i="5"/>
  <c r="U22" i="5"/>
  <c r="P23" i="5"/>
  <c r="Q23" i="5"/>
  <c r="R23" i="5"/>
  <c r="S23" i="5"/>
  <c r="T23" i="5"/>
  <c r="U23" i="5"/>
  <c r="P24" i="5"/>
  <c r="Q24" i="5"/>
  <c r="R24" i="5"/>
  <c r="S24" i="5"/>
  <c r="T24" i="5"/>
  <c r="U24" i="5"/>
  <c r="P26" i="5"/>
  <c r="Q26" i="5"/>
  <c r="R26" i="5"/>
  <c r="S26" i="5"/>
  <c r="T26" i="5"/>
  <c r="U26" i="5"/>
  <c r="P27" i="5"/>
  <c r="Q27" i="5"/>
  <c r="R27" i="5"/>
  <c r="S27" i="5"/>
  <c r="T27" i="5"/>
  <c r="U27" i="5"/>
  <c r="P28" i="5"/>
  <c r="Q28" i="5"/>
  <c r="R28" i="5"/>
  <c r="S28" i="5"/>
  <c r="T28" i="5"/>
  <c r="U28" i="5"/>
  <c r="P29" i="5"/>
  <c r="Q29" i="5"/>
  <c r="R29" i="5"/>
  <c r="S29" i="5"/>
  <c r="T29" i="5"/>
  <c r="U29" i="5"/>
  <c r="P30" i="5"/>
  <c r="Q30" i="5"/>
  <c r="R30" i="5"/>
  <c r="S30" i="5"/>
  <c r="T30" i="5"/>
  <c r="U30" i="5"/>
  <c r="P32" i="5"/>
  <c r="Q32" i="5"/>
  <c r="R32" i="5"/>
  <c r="S32" i="5"/>
  <c r="T32" i="5"/>
  <c r="U32" i="5"/>
  <c r="P33" i="5"/>
  <c r="Q33" i="5"/>
  <c r="R33" i="5"/>
  <c r="S33" i="5"/>
  <c r="T33" i="5"/>
  <c r="U33" i="5"/>
  <c r="P34" i="5"/>
  <c r="Q34" i="5"/>
  <c r="R34" i="5"/>
  <c r="S34" i="5"/>
  <c r="T34" i="5"/>
  <c r="U34" i="5"/>
  <c r="P35" i="5"/>
  <c r="Q35" i="5"/>
  <c r="R35" i="5"/>
  <c r="S35" i="5"/>
  <c r="T35" i="5"/>
  <c r="U35" i="5"/>
  <c r="P36" i="5"/>
  <c r="Q36" i="5"/>
  <c r="R36" i="5"/>
  <c r="S36" i="5"/>
  <c r="T36" i="5"/>
  <c r="U36" i="5"/>
  <c r="P37" i="5"/>
  <c r="Q37" i="5"/>
  <c r="R37" i="5"/>
  <c r="S37" i="5"/>
  <c r="T37" i="5"/>
  <c r="U37" i="5"/>
  <c r="P38" i="5"/>
  <c r="Q38" i="5"/>
  <c r="R38" i="5"/>
  <c r="S38" i="5"/>
  <c r="T38" i="5"/>
  <c r="U38" i="5"/>
  <c r="P39" i="5"/>
  <c r="Q39" i="5"/>
  <c r="R39" i="5"/>
  <c r="S39" i="5"/>
  <c r="T39" i="5"/>
  <c r="U39" i="5"/>
  <c r="P40" i="5"/>
  <c r="Q40" i="5"/>
  <c r="R40" i="5"/>
  <c r="S40" i="5"/>
  <c r="T40" i="5"/>
  <c r="U40" i="5"/>
  <c r="P42" i="5"/>
  <c r="Q42" i="5"/>
  <c r="R42" i="5"/>
  <c r="S42" i="5"/>
  <c r="T42" i="5"/>
  <c r="U42" i="5"/>
  <c r="P43" i="5"/>
  <c r="Q43" i="5"/>
  <c r="R43" i="5"/>
  <c r="S43" i="5"/>
  <c r="T43" i="5"/>
  <c r="U43" i="5"/>
  <c r="P44" i="5"/>
  <c r="Q44" i="5"/>
  <c r="R44" i="5"/>
  <c r="S44" i="5"/>
  <c r="T44" i="5"/>
  <c r="U44" i="5"/>
  <c r="M4" i="5"/>
  <c r="N4" i="5"/>
  <c r="M9" i="5"/>
  <c r="N9" i="5"/>
  <c r="M11" i="5"/>
  <c r="N11" i="5"/>
  <c r="M13" i="5"/>
  <c r="N13" i="5"/>
  <c r="M14" i="5"/>
  <c r="N14" i="5"/>
  <c r="M15" i="5"/>
  <c r="N15" i="5"/>
  <c r="M17" i="5"/>
  <c r="N17" i="5"/>
  <c r="M18" i="5"/>
  <c r="N18" i="5"/>
  <c r="M19" i="5"/>
  <c r="N19" i="5"/>
  <c r="M20" i="5"/>
  <c r="N20" i="5"/>
  <c r="M21" i="5"/>
  <c r="N21" i="5"/>
  <c r="M22" i="5"/>
  <c r="N22" i="5"/>
  <c r="M23" i="5"/>
  <c r="N23" i="5"/>
  <c r="M24" i="5"/>
  <c r="N24" i="5"/>
  <c r="M26" i="5"/>
  <c r="N26" i="5"/>
  <c r="M27" i="5"/>
  <c r="N27" i="5"/>
  <c r="M28" i="5"/>
  <c r="N28" i="5"/>
  <c r="M29" i="5"/>
  <c r="N29" i="5"/>
  <c r="M30" i="5"/>
  <c r="N30" i="5"/>
  <c r="M32" i="5"/>
  <c r="N32" i="5"/>
  <c r="M33" i="5"/>
  <c r="N33" i="5"/>
  <c r="M34" i="5"/>
  <c r="N34" i="5"/>
  <c r="M35" i="5"/>
  <c r="N35" i="5"/>
  <c r="M36" i="5"/>
  <c r="N36" i="5"/>
  <c r="M37" i="5"/>
  <c r="N37" i="5"/>
  <c r="M38" i="5"/>
  <c r="N38" i="5"/>
  <c r="M39" i="5"/>
  <c r="N39" i="5"/>
  <c r="M40" i="5"/>
  <c r="N40" i="5"/>
  <c r="M42" i="5"/>
  <c r="N42" i="5"/>
  <c r="M43" i="5"/>
  <c r="N43" i="5"/>
  <c r="M44" i="5"/>
  <c r="N44" i="5"/>
  <c r="K4" i="5"/>
  <c r="L4" i="5"/>
  <c r="K9" i="5"/>
  <c r="L9" i="5"/>
  <c r="K11" i="5"/>
  <c r="L11" i="5"/>
  <c r="K13" i="5"/>
  <c r="L13" i="5"/>
  <c r="K14" i="5"/>
  <c r="L14" i="5"/>
  <c r="K15" i="5"/>
  <c r="L15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K26" i="5"/>
  <c r="L26" i="5"/>
  <c r="K27" i="5"/>
  <c r="L27" i="5"/>
  <c r="K28" i="5"/>
  <c r="L28" i="5"/>
  <c r="K29" i="5"/>
  <c r="L29" i="5"/>
  <c r="K30" i="5"/>
  <c r="L30" i="5"/>
  <c r="K32" i="5"/>
  <c r="L32" i="5"/>
  <c r="K33" i="5"/>
  <c r="L33" i="5"/>
  <c r="K34" i="5"/>
  <c r="L34" i="5"/>
  <c r="K35" i="5"/>
  <c r="L35" i="5"/>
  <c r="K36" i="5"/>
  <c r="L36" i="5"/>
  <c r="K37" i="5"/>
  <c r="L37" i="5"/>
  <c r="K38" i="5"/>
  <c r="L38" i="5"/>
  <c r="K39" i="5"/>
  <c r="L39" i="5"/>
  <c r="K40" i="5"/>
  <c r="L40" i="5"/>
  <c r="K42" i="5"/>
  <c r="L42" i="5"/>
  <c r="K43" i="5"/>
  <c r="L43" i="5"/>
  <c r="K44" i="5"/>
  <c r="L44" i="5"/>
  <c r="H4" i="5"/>
  <c r="I4" i="5"/>
  <c r="J4" i="5"/>
  <c r="H9" i="5"/>
  <c r="I9" i="5"/>
  <c r="J9" i="5"/>
  <c r="H11" i="5"/>
  <c r="I11" i="5"/>
  <c r="J11" i="5"/>
  <c r="H13" i="5"/>
  <c r="I13" i="5"/>
  <c r="J13" i="5"/>
  <c r="H14" i="5"/>
  <c r="I14" i="5"/>
  <c r="J14" i="5"/>
  <c r="H15" i="5"/>
  <c r="I15" i="5"/>
  <c r="J15" i="5"/>
  <c r="H17" i="5"/>
  <c r="I17" i="5"/>
  <c r="J17" i="5"/>
  <c r="H18" i="5"/>
  <c r="I18" i="5"/>
  <c r="J18" i="5"/>
  <c r="H19" i="5"/>
  <c r="I19" i="5"/>
  <c r="J19" i="5"/>
  <c r="H20" i="5"/>
  <c r="I20" i="5"/>
  <c r="J20" i="5"/>
  <c r="H21" i="5"/>
  <c r="I21" i="5"/>
  <c r="J21" i="5"/>
  <c r="H22" i="5"/>
  <c r="I22" i="5"/>
  <c r="J22" i="5"/>
  <c r="H23" i="5"/>
  <c r="I23" i="5"/>
  <c r="J23" i="5"/>
  <c r="H24" i="5"/>
  <c r="I24" i="5"/>
  <c r="J24" i="5"/>
  <c r="H26" i="5"/>
  <c r="I26" i="5"/>
  <c r="J26" i="5"/>
  <c r="H27" i="5"/>
  <c r="I27" i="5"/>
  <c r="J27" i="5"/>
  <c r="H28" i="5"/>
  <c r="I28" i="5"/>
  <c r="J28" i="5"/>
  <c r="H29" i="5"/>
  <c r="I29" i="5"/>
  <c r="J29" i="5"/>
  <c r="H30" i="5"/>
  <c r="I30" i="5"/>
  <c r="J30" i="5"/>
  <c r="H32" i="5"/>
  <c r="I32" i="5"/>
  <c r="J32" i="5"/>
  <c r="H33" i="5"/>
  <c r="I33" i="5"/>
  <c r="J33" i="5"/>
  <c r="H34" i="5"/>
  <c r="I34" i="5"/>
  <c r="J34" i="5"/>
  <c r="H35" i="5"/>
  <c r="I35" i="5"/>
  <c r="J35" i="5"/>
  <c r="H36" i="5"/>
  <c r="I36" i="5"/>
  <c r="J36" i="5"/>
  <c r="H37" i="5"/>
  <c r="I37" i="5"/>
  <c r="J37" i="5"/>
  <c r="H38" i="5"/>
  <c r="I38" i="5"/>
  <c r="J38" i="5"/>
  <c r="H39" i="5"/>
  <c r="I39" i="5"/>
  <c r="J39" i="5"/>
  <c r="H40" i="5"/>
  <c r="I40" i="5"/>
  <c r="J40" i="5"/>
  <c r="H42" i="5"/>
  <c r="I42" i="5"/>
  <c r="J42" i="5"/>
  <c r="H43" i="5"/>
  <c r="I43" i="5"/>
  <c r="J43" i="5"/>
  <c r="H44" i="5"/>
  <c r="I44" i="5"/>
  <c r="J44" i="5"/>
  <c r="C4" i="5"/>
  <c r="D4" i="5"/>
  <c r="E4" i="5"/>
  <c r="F4" i="5"/>
  <c r="C9" i="5"/>
  <c r="D9" i="5"/>
  <c r="E9" i="5"/>
  <c r="F9" i="5"/>
  <c r="C11" i="5"/>
  <c r="D11" i="5"/>
  <c r="E11" i="5"/>
  <c r="F11" i="5"/>
  <c r="C13" i="5"/>
  <c r="D13" i="5"/>
  <c r="E13" i="5"/>
  <c r="F13" i="5"/>
  <c r="C14" i="5"/>
  <c r="D14" i="5"/>
  <c r="E14" i="5"/>
  <c r="F14" i="5"/>
  <c r="C15" i="5"/>
  <c r="D15" i="5"/>
  <c r="E15" i="5"/>
  <c r="F15" i="5"/>
  <c r="C17" i="5"/>
  <c r="D17" i="5"/>
  <c r="E17" i="5"/>
  <c r="F17" i="5"/>
  <c r="C18" i="5"/>
  <c r="D18" i="5"/>
  <c r="E18" i="5"/>
  <c r="F18" i="5"/>
  <c r="C19" i="5"/>
  <c r="D19" i="5"/>
  <c r="E19" i="5"/>
  <c r="F19" i="5"/>
  <c r="C20" i="5"/>
  <c r="D20" i="5"/>
  <c r="E20" i="5"/>
  <c r="F20" i="5"/>
  <c r="C21" i="5"/>
  <c r="D21" i="5"/>
  <c r="E21" i="5"/>
  <c r="F21" i="5"/>
  <c r="C22" i="5"/>
  <c r="D22" i="5"/>
  <c r="E22" i="5"/>
  <c r="F22" i="5"/>
  <c r="C24" i="5"/>
  <c r="D24" i="5"/>
  <c r="E24" i="5"/>
  <c r="F24" i="5"/>
  <c r="C26" i="5"/>
  <c r="D26" i="5"/>
  <c r="E26" i="5"/>
  <c r="F26" i="5"/>
  <c r="C27" i="5"/>
  <c r="D27" i="5"/>
  <c r="E27" i="5"/>
  <c r="F27" i="5"/>
  <c r="C28" i="5"/>
  <c r="D28" i="5"/>
  <c r="E28" i="5"/>
  <c r="F28" i="5"/>
  <c r="C29" i="5"/>
  <c r="D29" i="5"/>
  <c r="E29" i="5"/>
  <c r="F29" i="5"/>
  <c r="C30" i="5"/>
  <c r="D30" i="5"/>
  <c r="E30" i="5"/>
  <c r="F30" i="5"/>
  <c r="C32" i="5"/>
  <c r="D32" i="5"/>
  <c r="E32" i="5"/>
  <c r="F32" i="5"/>
  <c r="C33" i="5"/>
  <c r="D33" i="5"/>
  <c r="E33" i="5"/>
  <c r="F33" i="5"/>
  <c r="C34" i="5"/>
  <c r="D34" i="5"/>
  <c r="E34" i="5"/>
  <c r="F34" i="5"/>
  <c r="C35" i="5"/>
  <c r="D35" i="5"/>
  <c r="E35" i="5"/>
  <c r="F35" i="5"/>
  <c r="C36" i="5"/>
  <c r="D36" i="5"/>
  <c r="E36" i="5"/>
  <c r="F36" i="5"/>
  <c r="C37" i="5"/>
  <c r="D37" i="5"/>
  <c r="E37" i="5"/>
  <c r="F37" i="5"/>
  <c r="C38" i="5"/>
  <c r="D38" i="5"/>
  <c r="E38" i="5"/>
  <c r="F38" i="5"/>
  <c r="C39" i="5"/>
  <c r="D39" i="5"/>
  <c r="E39" i="5"/>
  <c r="F39" i="5"/>
  <c r="C40" i="5"/>
  <c r="D40" i="5"/>
  <c r="E40" i="5"/>
  <c r="F40" i="5"/>
  <c r="C42" i="5"/>
  <c r="D42" i="5"/>
  <c r="E42" i="5"/>
  <c r="F42" i="5"/>
  <c r="C43" i="5"/>
  <c r="D43" i="5"/>
  <c r="E43" i="5"/>
  <c r="F43" i="5"/>
  <c r="C44" i="5"/>
  <c r="D44" i="5"/>
  <c r="E44" i="5"/>
  <c r="F44" i="5"/>
  <c r="B44" i="5"/>
  <c r="B43" i="5"/>
  <c r="B42" i="5"/>
  <c r="B40" i="5"/>
  <c r="B39" i="5"/>
  <c r="B38" i="5"/>
  <c r="B37" i="5"/>
  <c r="B36" i="5"/>
  <c r="B35" i="5"/>
  <c r="B34" i="5"/>
  <c r="B33" i="5"/>
  <c r="B32" i="5"/>
  <c r="B30" i="5"/>
  <c r="B29" i="5"/>
  <c r="B28" i="5"/>
  <c r="B27" i="5"/>
  <c r="B26" i="5"/>
  <c r="B24" i="5"/>
  <c r="B22" i="5"/>
  <c r="B21" i="5"/>
  <c r="B20" i="5"/>
  <c r="B19" i="5"/>
  <c r="B18" i="5"/>
  <c r="B17" i="5"/>
  <c r="B15" i="5"/>
  <c r="B14" i="5"/>
  <c r="B13" i="5"/>
  <c r="B11" i="5"/>
  <c r="B9" i="5"/>
  <c r="B4" i="5"/>
  <c r="G44" i="5"/>
  <c r="G43" i="5"/>
  <c r="G42" i="5"/>
  <c r="G40" i="5"/>
  <c r="G39" i="5"/>
  <c r="G38" i="5"/>
  <c r="G37" i="5"/>
  <c r="G36" i="5"/>
  <c r="G35" i="5"/>
  <c r="G34" i="5"/>
  <c r="G33" i="5"/>
  <c r="G32" i="5"/>
  <c r="G30" i="5"/>
  <c r="G29" i="5"/>
  <c r="G28" i="5"/>
  <c r="G27" i="5"/>
  <c r="G26" i="5"/>
  <c r="G24" i="5"/>
  <c r="G23" i="5"/>
  <c r="G22" i="5"/>
  <c r="G21" i="5"/>
  <c r="G20" i="5"/>
  <c r="G19" i="5"/>
  <c r="G18" i="5"/>
  <c r="G17" i="5"/>
  <c r="G15" i="5"/>
  <c r="G14" i="5"/>
  <c r="G13" i="5"/>
  <c r="G11" i="5"/>
  <c r="G9" i="5"/>
  <c r="G4" i="5"/>
  <c r="O44" i="5"/>
  <c r="O43" i="5"/>
  <c r="O42" i="5"/>
  <c r="O40" i="5"/>
  <c r="O39" i="5"/>
  <c r="O38" i="5"/>
  <c r="O37" i="5"/>
  <c r="O36" i="5"/>
  <c r="O35" i="5"/>
  <c r="O34" i="5"/>
  <c r="O33" i="5"/>
  <c r="O32" i="5"/>
  <c r="O30" i="5"/>
  <c r="O29" i="5"/>
  <c r="O28" i="5"/>
  <c r="O27" i="5"/>
  <c r="O26" i="5"/>
  <c r="O24" i="5"/>
  <c r="O23" i="5"/>
  <c r="O22" i="5"/>
  <c r="O21" i="5"/>
  <c r="O20" i="5"/>
  <c r="O19" i="5"/>
  <c r="O18" i="5"/>
  <c r="O17" i="5"/>
  <c r="O15" i="5"/>
  <c r="O14" i="5"/>
  <c r="O13" i="5"/>
  <c r="O11" i="5"/>
  <c r="O9" i="5"/>
  <c r="O4" i="5"/>
  <c r="AB4" i="5" l="1"/>
  <c r="X9" i="5"/>
  <c r="Y9" i="5"/>
  <c r="Z9" i="5"/>
  <c r="AA9" i="5"/>
  <c r="AB9" i="5"/>
  <c r="X11" i="5"/>
  <c r="Y11" i="5"/>
  <c r="Z11" i="5"/>
  <c r="AA11" i="5"/>
  <c r="AB11" i="5"/>
  <c r="X13" i="5"/>
  <c r="Y13" i="5"/>
  <c r="Z13" i="5"/>
  <c r="AA13" i="5"/>
  <c r="AB13" i="5"/>
  <c r="X14" i="5"/>
  <c r="Y14" i="5"/>
  <c r="Z14" i="5"/>
  <c r="AA14" i="5"/>
  <c r="AB14" i="5"/>
  <c r="X15" i="5"/>
  <c r="Y15" i="5"/>
  <c r="Z15" i="5"/>
  <c r="AA15" i="5"/>
  <c r="AB15" i="5"/>
  <c r="X17" i="5"/>
  <c r="Y17" i="5"/>
  <c r="Z17" i="5"/>
  <c r="AA17" i="5"/>
  <c r="AB17" i="5"/>
  <c r="X18" i="5"/>
  <c r="Y18" i="5"/>
  <c r="Z18" i="5"/>
  <c r="AA18" i="5"/>
  <c r="AB18" i="5"/>
  <c r="X19" i="5"/>
  <c r="Y19" i="5"/>
  <c r="Z19" i="5"/>
  <c r="AA19" i="5"/>
  <c r="AB19" i="5"/>
  <c r="X20" i="5"/>
  <c r="Y20" i="5"/>
  <c r="Z20" i="5"/>
  <c r="AA20" i="5"/>
  <c r="AB20" i="5"/>
  <c r="X21" i="5"/>
  <c r="Y21" i="5"/>
  <c r="Z21" i="5"/>
  <c r="AA21" i="5"/>
  <c r="AB21" i="5"/>
  <c r="X22" i="5"/>
  <c r="Y22" i="5"/>
  <c r="Z22" i="5"/>
  <c r="AA22" i="5"/>
  <c r="AB22" i="5"/>
  <c r="X23" i="5"/>
  <c r="Y23" i="5"/>
  <c r="Z23" i="5"/>
  <c r="AA23" i="5"/>
  <c r="AB23" i="5"/>
  <c r="X24" i="5"/>
  <c r="Y24" i="5"/>
  <c r="Z24" i="5"/>
  <c r="AA24" i="5"/>
  <c r="AB24" i="5"/>
  <c r="X26" i="5"/>
  <c r="Y26" i="5"/>
  <c r="Z26" i="5"/>
  <c r="AA26" i="5"/>
  <c r="AB26" i="5"/>
  <c r="X27" i="5"/>
  <c r="Y27" i="5"/>
  <c r="Z27" i="5"/>
  <c r="AA27" i="5"/>
  <c r="AB27" i="5"/>
  <c r="X28" i="5"/>
  <c r="Y28" i="5"/>
  <c r="Z28" i="5"/>
  <c r="AA28" i="5"/>
  <c r="AB28" i="5"/>
  <c r="X29" i="5"/>
  <c r="Y29" i="5"/>
  <c r="Z29" i="5"/>
  <c r="AA29" i="5"/>
  <c r="AB29" i="5"/>
  <c r="X30" i="5"/>
  <c r="Y30" i="5"/>
  <c r="Z30" i="5"/>
  <c r="AA30" i="5"/>
  <c r="AB30" i="5"/>
  <c r="X32" i="5"/>
  <c r="Y32" i="5"/>
  <c r="Z32" i="5"/>
  <c r="AA32" i="5"/>
  <c r="AB32" i="5"/>
  <c r="X33" i="5"/>
  <c r="Y33" i="5"/>
  <c r="Z33" i="5"/>
  <c r="AA33" i="5"/>
  <c r="AB33" i="5"/>
  <c r="X34" i="5"/>
  <c r="Y34" i="5"/>
  <c r="Z34" i="5"/>
  <c r="AA34" i="5"/>
  <c r="AB34" i="5"/>
  <c r="X35" i="5"/>
  <c r="Y35" i="5"/>
  <c r="Z35" i="5"/>
  <c r="AA35" i="5"/>
  <c r="AB35" i="5"/>
  <c r="X36" i="5"/>
  <c r="Y36" i="5"/>
  <c r="Z36" i="5"/>
  <c r="AA36" i="5"/>
  <c r="AB36" i="5"/>
  <c r="X37" i="5"/>
  <c r="Y37" i="5"/>
  <c r="Z37" i="5"/>
  <c r="AA37" i="5"/>
  <c r="AB37" i="5"/>
  <c r="X38" i="5"/>
  <c r="Y38" i="5"/>
  <c r="Z38" i="5"/>
  <c r="AA38" i="5"/>
  <c r="AB38" i="5"/>
  <c r="X39" i="5"/>
  <c r="Y39" i="5"/>
  <c r="Z39" i="5"/>
  <c r="AA39" i="5"/>
  <c r="AB39" i="5"/>
  <c r="X40" i="5"/>
  <c r="Y40" i="5"/>
  <c r="Z40" i="5"/>
  <c r="AA40" i="5"/>
  <c r="AB40" i="5"/>
  <c r="X42" i="5"/>
  <c r="Y42" i="5"/>
  <c r="Z42" i="5"/>
  <c r="AA42" i="5"/>
  <c r="AB42" i="5"/>
  <c r="X43" i="5"/>
  <c r="Y43" i="5"/>
  <c r="Z43" i="5"/>
  <c r="AA43" i="5"/>
  <c r="AB43" i="5"/>
  <c r="X44" i="5"/>
  <c r="Y44" i="5"/>
  <c r="Z44" i="5"/>
  <c r="AA44" i="5"/>
  <c r="AB44" i="5"/>
  <c r="W13" i="5"/>
  <c r="W14" i="5"/>
  <c r="W15" i="5"/>
  <c r="W17" i="5"/>
  <c r="W18" i="5"/>
  <c r="W19" i="5"/>
  <c r="W20" i="5"/>
  <c r="W21" i="5"/>
  <c r="W22" i="5"/>
  <c r="W23" i="5"/>
  <c r="W24" i="5"/>
  <c r="W26" i="5"/>
  <c r="W27" i="5"/>
  <c r="W28" i="5"/>
  <c r="W29" i="5"/>
  <c r="W30" i="5"/>
  <c r="W32" i="5"/>
  <c r="W33" i="5"/>
  <c r="W34" i="5"/>
  <c r="W35" i="5"/>
  <c r="W36" i="5"/>
  <c r="W37" i="5"/>
  <c r="W38" i="5"/>
  <c r="W39" i="5"/>
  <c r="W40" i="5"/>
  <c r="W42" i="5"/>
  <c r="W43" i="5"/>
  <c r="W44" i="5"/>
  <c r="W11" i="5"/>
  <c r="W4" i="5"/>
  <c r="X4" i="5"/>
  <c r="Y4" i="5"/>
  <c r="Z4" i="5"/>
  <c r="AA4" i="5"/>
  <c r="A4" i="5"/>
  <c r="W9" i="5"/>
  <c r="A51" i="5"/>
  <c r="A52" i="5"/>
  <c r="A41" i="5"/>
  <c r="A42" i="5"/>
  <c r="A43" i="5"/>
  <c r="A44" i="5"/>
  <c r="A46" i="5"/>
  <c r="A47" i="5"/>
  <c r="A48" i="5"/>
  <c r="A50" i="5"/>
  <c r="A9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1" i="5"/>
  <c r="G39" i="4" l="1"/>
</calcChain>
</file>

<file path=xl/sharedStrings.xml><?xml version="1.0" encoding="utf-8"?>
<sst xmlns="http://schemas.openxmlformats.org/spreadsheetml/2006/main" count="283" uniqueCount="48">
  <si>
    <t>%</t>
  </si>
  <si>
    <t>Alle Todesursachen</t>
  </si>
  <si>
    <t>Infektiöse Krankheiten</t>
  </si>
  <si>
    <t>Diabetes mellitus</t>
  </si>
  <si>
    <t>Atmungsorgane insgesamt</t>
  </si>
  <si>
    <t>Alkoholische Leberzirrhose</t>
  </si>
  <si>
    <t>Harnorgane</t>
  </si>
  <si>
    <t>Kongenitale Missbildungen</t>
  </si>
  <si>
    <t>Perinatale Todesursachen</t>
  </si>
  <si>
    <t>Unfälle und Gewalteinwirkungen</t>
  </si>
  <si>
    <t>Unfälle insgesamt</t>
  </si>
  <si>
    <t>Strassenverkehrsunfälle</t>
  </si>
  <si>
    <t>Selbsttötung</t>
  </si>
  <si>
    <t>davon:</t>
  </si>
  <si>
    <t>Tuberkulose</t>
  </si>
  <si>
    <t>Magen</t>
  </si>
  <si>
    <t>Dickdarm</t>
  </si>
  <si>
    <t>Lunge</t>
  </si>
  <si>
    <t>Brust</t>
  </si>
  <si>
    <t>Kreislaufsystem</t>
  </si>
  <si>
    <t>Herzkrankheiten  insgesamt</t>
  </si>
  <si>
    <t>Chronische Bronchitis</t>
  </si>
  <si>
    <t>Asthma</t>
  </si>
  <si>
    <t>AIDS</t>
  </si>
  <si>
    <t>Grippe</t>
  </si>
  <si>
    <t>Pneumonie</t>
  </si>
  <si>
    <t>Hirngefässkrankheiten</t>
  </si>
  <si>
    <t>Ischämische Herzkrankheiten</t>
  </si>
  <si>
    <t>Lungenembolie</t>
  </si>
  <si>
    <t>Rate 2)</t>
  </si>
  <si>
    <t>Bundesamt für Statistik, Statistik der Todesursachen</t>
  </si>
  <si>
    <t>Gebärmutterhals</t>
  </si>
  <si>
    <t>2) Altersstandardisierte Rate pro 100 000 Einwohner, europäische Standardbevölkerung</t>
  </si>
  <si>
    <t>VPL 1)</t>
  </si>
  <si>
    <t>Auskunft: Erwin Wüest, 032 713 67 00, erwin.wueest@bfs.admin.ch</t>
  </si>
  <si>
    <t xml:space="preserve"> </t>
  </si>
  <si>
    <t>© BFS - Statistisches Lexikon der Schweiz</t>
  </si>
  <si>
    <t>Bösartige Tumoren</t>
  </si>
  <si>
    <t>1) Verlorene potenzielle Lebensjahre zwischen 1. und 70. Lebensjahr</t>
  </si>
  <si>
    <t>Verlorene potenzielle Lebensjahre, Frauen</t>
  </si>
  <si>
    <t>Demenz</t>
  </si>
  <si>
    <t>Stand der Daten: 31.7.2008</t>
  </si>
  <si>
    <t>Stand der Daten: 26.07.2012</t>
  </si>
  <si>
    <t>Auskunft: Erwin Wüest, 058 463 67 00, gesundheit@bfs.admin.ch</t>
  </si>
  <si>
    <t>T 14.03.04.01.07</t>
  </si>
  <si>
    <t>Stand der Daten: 17.12.2018</t>
  </si>
  <si>
    <r>
      <t xml:space="preserve">Standardisierte Rate </t>
    </r>
    <r>
      <rPr>
        <vertAlign val="superscript"/>
        <sz val="8"/>
        <rFont val="Arial"/>
        <family val="2"/>
      </rPr>
      <t>2)</t>
    </r>
  </si>
  <si>
    <r>
      <t>Verlorene potenzielle Lebensjahre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Frauen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</si>
</sst>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_ ;_ * \-#,##0.0_ ;_ * &quot;-&quot;??_ ;_ @_ "/>
    <numFmt numFmtId="165" formatCode="#,###,##0__;\-#,###,##0__;0__;@__\ "/>
    <numFmt numFmtId="166" formatCode="#,###,##0.0__;\-#,###,##0.0__;\-__;@__\ "/>
    <numFmt numFmtId="167" formatCode="#,###,##0.0__;\-#,###,##0.0__;0.0__;@__\ "/>
  </numFmts>
  <fonts count="6" x14ac:knownFonts="1">
    <font>
      <sz val="10"/>
      <name val="Arial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NumberFormat="1" applyFont="1" applyFill="1" applyBorder="1" applyAlignment="1">
      <alignment vertical="top"/>
    </xf>
    <xf numFmtId="0" fontId="1" fillId="2" borderId="0" xfId="0" applyNumberFormat="1" applyFont="1" applyFill="1" applyBorder="1" applyAlignment="1">
      <alignment vertical="top" wrapText="1"/>
    </xf>
    <xf numFmtId="0" fontId="1" fillId="2" borderId="0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horizontal="left" vertical="top" wrapText="1" indent="2"/>
    </xf>
    <xf numFmtId="0" fontId="1" fillId="2" borderId="0" xfId="0" applyNumberFormat="1" applyFont="1" applyFill="1" applyBorder="1" applyAlignment="1">
      <alignment horizontal="left" vertical="top" wrapText="1" indent="1"/>
    </xf>
    <xf numFmtId="0" fontId="2" fillId="2" borderId="0" xfId="0" applyNumberFormat="1" applyFont="1" applyFill="1" applyBorder="1" applyAlignment="1">
      <alignment vertical="top"/>
    </xf>
    <xf numFmtId="0" fontId="2" fillId="2" borderId="0" xfId="0" applyNumberFormat="1" applyFont="1" applyFill="1" applyBorder="1" applyAlignment="1">
      <alignment horizontal="right" vertical="top"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center" vertical="top"/>
    </xf>
    <xf numFmtId="17" fontId="1" fillId="2" borderId="0" xfId="0" applyNumberFormat="1" applyFont="1" applyFill="1" applyBorder="1" applyAlignment="1">
      <alignment horizontal="center" vertical="top"/>
    </xf>
    <xf numFmtId="0" fontId="1" fillId="2" borderId="0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 vertical="center"/>
    </xf>
    <xf numFmtId="17" fontId="1" fillId="2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center" vertical="center"/>
    </xf>
    <xf numFmtId="17" fontId="1" fillId="2" borderId="3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left" vertical="center"/>
    </xf>
    <xf numFmtId="0" fontId="1" fillId="2" borderId="4" xfId="0" applyNumberFormat="1" applyFont="1" applyFill="1" applyBorder="1" applyAlignment="1">
      <alignment vertical="top"/>
    </xf>
    <xf numFmtId="0" fontId="1" fillId="2" borderId="5" xfId="0" applyNumberFormat="1" applyFont="1" applyFill="1" applyBorder="1" applyAlignment="1">
      <alignment horizontal="left" vertical="top"/>
    </xf>
    <xf numFmtId="0" fontId="1" fillId="2" borderId="6" xfId="0" applyNumberFormat="1" applyFont="1" applyFill="1" applyBorder="1" applyAlignment="1">
      <alignment horizontal="left" vertical="top"/>
    </xf>
    <xf numFmtId="0" fontId="1" fillId="2" borderId="5" xfId="0" applyNumberFormat="1" applyFont="1" applyFill="1" applyBorder="1" applyAlignment="1">
      <alignment horizontal="left" vertical="top" wrapText="1"/>
    </xf>
    <xf numFmtId="0" fontId="1" fillId="3" borderId="7" xfId="0" applyNumberFormat="1" applyFont="1" applyFill="1" applyBorder="1" applyAlignment="1">
      <alignment vertical="top" wrapText="1"/>
    </xf>
    <xf numFmtId="0" fontId="1" fillId="2" borderId="0" xfId="0" applyFont="1" applyFill="1" applyBorder="1"/>
    <xf numFmtId="165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right" vertical="center"/>
    </xf>
    <xf numFmtId="166" fontId="1" fillId="3" borderId="7" xfId="0" applyNumberFormat="1" applyFont="1" applyFill="1" applyBorder="1" applyAlignment="1">
      <alignment horizontal="right" vertical="center"/>
    </xf>
    <xf numFmtId="166" fontId="1" fillId="3" borderId="7" xfId="0" applyNumberFormat="1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horizontal="right" vertical="center"/>
    </xf>
    <xf numFmtId="166" fontId="1" fillId="2" borderId="0" xfId="0" applyNumberFormat="1" applyFont="1" applyFill="1" applyBorder="1" applyAlignment="1">
      <alignment horizontal="right" vertical="center"/>
    </xf>
    <xf numFmtId="166" fontId="1" fillId="2" borderId="0" xfId="0" applyNumberFormat="1" applyFont="1" applyFill="1" applyBorder="1" applyAlignment="1">
      <alignment vertical="center"/>
    </xf>
    <xf numFmtId="165" fontId="1" fillId="4" borderId="0" xfId="0" applyNumberFormat="1" applyFont="1" applyFill="1" applyBorder="1" applyAlignment="1">
      <alignment horizontal="right" vertical="center"/>
    </xf>
    <xf numFmtId="166" fontId="1" fillId="4" borderId="0" xfId="0" applyNumberFormat="1" applyFont="1" applyFill="1" applyBorder="1" applyAlignment="1">
      <alignment vertical="center"/>
    </xf>
    <xf numFmtId="166" fontId="1" fillId="4" borderId="0" xfId="0" applyNumberFormat="1" applyFont="1" applyFill="1" applyBorder="1" applyAlignment="1">
      <alignment horizontal="right" vertical="center"/>
    </xf>
    <xf numFmtId="167" fontId="1" fillId="3" borderId="7" xfId="0" applyNumberFormat="1" applyFont="1" applyFill="1" applyBorder="1" applyAlignment="1">
      <alignment horizontal="right" vertical="center"/>
    </xf>
    <xf numFmtId="167" fontId="1" fillId="4" borderId="0" xfId="0" applyNumberFormat="1" applyFont="1" applyFill="1" applyBorder="1" applyAlignment="1">
      <alignment horizontal="right" vertical="center"/>
    </xf>
    <xf numFmtId="167" fontId="0" fillId="0" borderId="0" xfId="0" applyNumberFormat="1"/>
    <xf numFmtId="167" fontId="1" fillId="2" borderId="0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tabSelected="1" zoomScaleNormal="10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/>
    </sheetView>
  </sheetViews>
  <sheetFormatPr baseColWidth="10" defaultRowHeight="12.75" customHeight="1" x14ac:dyDescent="0.2"/>
  <cols>
    <col min="1" max="1" width="26.7109375" style="2" customWidth="1"/>
    <col min="2" max="2" width="6.28515625" style="3" customWidth="1"/>
    <col min="3" max="4" width="6.42578125" style="2" customWidth="1"/>
    <col min="5" max="5" width="6.42578125" style="3" customWidth="1"/>
    <col min="6" max="7" width="6.42578125" style="2" customWidth="1"/>
    <col min="8" max="8" width="6.42578125" style="3" customWidth="1"/>
    <col min="9" max="10" width="6.42578125" style="2" customWidth="1"/>
    <col min="11" max="11" width="6.42578125" style="3" customWidth="1"/>
    <col min="12" max="13" width="6.42578125" style="2" customWidth="1"/>
    <col min="14" max="14" width="6.42578125" style="3" customWidth="1"/>
    <col min="15" max="16" width="6.42578125" style="2" customWidth="1"/>
    <col min="17" max="17" width="6.42578125" style="3" customWidth="1"/>
    <col min="18" max="19" width="6.42578125" style="2" customWidth="1"/>
    <col min="20" max="16384" width="11.42578125" style="2"/>
  </cols>
  <sheetData>
    <row r="1" spans="1:19" s="1" customFormat="1" ht="12.75" customHeight="1" x14ac:dyDescent="0.2">
      <c r="A1" s="6" t="s">
        <v>39</v>
      </c>
      <c r="D1" s="7"/>
      <c r="G1" s="7"/>
      <c r="J1" s="7"/>
      <c r="M1" s="7"/>
      <c r="P1" s="7"/>
      <c r="S1" s="7" t="s">
        <v>44</v>
      </c>
    </row>
    <row r="2" spans="1:19" s="1" customFormat="1" ht="3.7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" customFormat="1" ht="3.75" customHeight="1" x14ac:dyDescent="0.2">
      <c r="B3" s="23"/>
      <c r="E3" s="23"/>
      <c r="H3" s="23"/>
      <c r="K3" s="23"/>
      <c r="N3" s="23"/>
      <c r="Q3" s="23"/>
    </row>
    <row r="4" spans="1:19" ht="12.75" customHeight="1" x14ac:dyDescent="0.2">
      <c r="A4" s="2" t="s">
        <v>35</v>
      </c>
      <c r="B4" s="26">
        <v>2011</v>
      </c>
      <c r="E4" s="26">
        <v>2012</v>
      </c>
      <c r="H4" s="26">
        <v>2013</v>
      </c>
      <c r="K4" s="26">
        <v>2014</v>
      </c>
      <c r="N4" s="26">
        <v>2015</v>
      </c>
      <c r="Q4" s="26">
        <v>2016</v>
      </c>
    </row>
    <row r="5" spans="1:19" s="1" customFormat="1" ht="3.75" customHeight="1" x14ac:dyDescent="0.2">
      <c r="B5" s="25"/>
      <c r="C5" s="12"/>
      <c r="D5" s="12"/>
      <c r="E5" s="25"/>
      <c r="F5" s="12"/>
      <c r="G5" s="12"/>
      <c r="H5" s="25"/>
      <c r="I5" s="12"/>
      <c r="J5" s="12"/>
      <c r="K5" s="25"/>
      <c r="L5" s="12"/>
      <c r="M5" s="12"/>
      <c r="N5" s="25"/>
      <c r="O5" s="12"/>
      <c r="P5" s="12"/>
      <c r="Q5" s="25"/>
      <c r="R5" s="12"/>
      <c r="S5" s="12"/>
    </row>
    <row r="6" spans="1:19" s="1" customFormat="1" ht="12.75" customHeight="1" x14ac:dyDescent="0.2">
      <c r="A6" s="1" t="s">
        <v>35</v>
      </c>
      <c r="B6" s="17" t="s">
        <v>33</v>
      </c>
      <c r="C6" s="18" t="s">
        <v>0</v>
      </c>
      <c r="D6" s="8" t="s">
        <v>29</v>
      </c>
      <c r="E6" s="17" t="s">
        <v>33</v>
      </c>
      <c r="F6" s="18" t="s">
        <v>0</v>
      </c>
      <c r="G6" s="8" t="s">
        <v>29</v>
      </c>
      <c r="H6" s="17" t="s">
        <v>33</v>
      </c>
      <c r="I6" s="18" t="s">
        <v>0</v>
      </c>
      <c r="J6" s="8" t="s">
        <v>29</v>
      </c>
      <c r="K6" s="17" t="s">
        <v>33</v>
      </c>
      <c r="L6" s="18" t="s">
        <v>0</v>
      </c>
      <c r="M6" s="8" t="s">
        <v>29</v>
      </c>
      <c r="N6" s="17" t="s">
        <v>33</v>
      </c>
      <c r="O6" s="18" t="s">
        <v>0</v>
      </c>
      <c r="P6" s="8" t="s">
        <v>29</v>
      </c>
      <c r="Q6" s="17" t="s">
        <v>33</v>
      </c>
      <c r="R6" s="18" t="s">
        <v>0</v>
      </c>
      <c r="S6" s="8" t="s">
        <v>29</v>
      </c>
    </row>
    <row r="7" spans="1:19" s="1" customFormat="1" ht="3.75" customHeight="1" x14ac:dyDescent="0.2">
      <c r="A7" s="12"/>
      <c r="B7" s="20"/>
      <c r="C7" s="20"/>
      <c r="D7" s="13"/>
      <c r="E7" s="20"/>
      <c r="F7" s="20"/>
      <c r="G7" s="13"/>
      <c r="H7" s="20"/>
      <c r="I7" s="20"/>
      <c r="J7" s="13"/>
      <c r="K7" s="20"/>
      <c r="L7" s="20"/>
      <c r="M7" s="13"/>
      <c r="N7" s="20"/>
      <c r="O7" s="20"/>
      <c r="P7" s="13"/>
      <c r="Q7" s="20"/>
      <c r="R7" s="20"/>
      <c r="S7" s="13"/>
    </row>
    <row r="8" spans="1:19" s="11" customFormat="1" ht="3.75" customHeight="1" x14ac:dyDescent="0.2">
      <c r="A8" s="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2.75" customHeight="1" x14ac:dyDescent="0.2">
      <c r="A9" s="27" t="s">
        <v>1</v>
      </c>
      <c r="B9" s="32">
        <v>63135</v>
      </c>
      <c r="C9" s="34">
        <v>100</v>
      </c>
      <c r="D9" s="33">
        <v>1688.6</v>
      </c>
      <c r="E9" s="32">
        <v>61592.5</v>
      </c>
      <c r="F9" s="34">
        <v>100</v>
      </c>
      <c r="G9" s="33">
        <v>1616.8</v>
      </c>
      <c r="H9" s="32">
        <v>60569.5</v>
      </c>
      <c r="I9" s="34">
        <v>100</v>
      </c>
      <c r="J9" s="33">
        <v>1575.2</v>
      </c>
      <c r="K9" s="32">
        <v>58729.5</v>
      </c>
      <c r="L9" s="34">
        <v>100</v>
      </c>
      <c r="M9" s="33">
        <v>1516.6</v>
      </c>
      <c r="N9" s="32">
        <v>59481</v>
      </c>
      <c r="O9" s="34">
        <v>100</v>
      </c>
      <c r="P9" s="33">
        <v>1521</v>
      </c>
      <c r="Q9" s="32">
        <v>59671.5</v>
      </c>
      <c r="R9" s="34">
        <v>100</v>
      </c>
      <c r="S9" s="33">
        <v>1506</v>
      </c>
    </row>
    <row r="10" spans="1:19" ht="12.75" customHeight="1" x14ac:dyDescent="0.2">
      <c r="B10" s="38"/>
      <c r="C10" s="39"/>
      <c r="D10" s="40"/>
      <c r="E10" s="38"/>
      <c r="F10" s="39"/>
      <c r="G10" s="40"/>
      <c r="H10" s="38"/>
      <c r="I10" s="39"/>
      <c r="J10" s="40"/>
      <c r="K10" s="38"/>
      <c r="L10" s="39"/>
      <c r="M10" s="40"/>
      <c r="N10" s="38"/>
      <c r="O10" s="39"/>
      <c r="P10" s="40"/>
      <c r="Q10" s="38"/>
      <c r="R10" s="39"/>
      <c r="S10" s="40"/>
    </row>
    <row r="11" spans="1:19" ht="12.75" customHeight="1" x14ac:dyDescent="0.2">
      <c r="A11" s="2" t="s">
        <v>2</v>
      </c>
      <c r="B11" s="38">
        <v>1151</v>
      </c>
      <c r="C11" s="39">
        <v>1.8230775322721153</v>
      </c>
      <c r="D11" s="40">
        <v>33.5</v>
      </c>
      <c r="E11" s="38">
        <v>907.5</v>
      </c>
      <c r="F11" s="39">
        <v>1.4733936761781061</v>
      </c>
      <c r="G11" s="40">
        <v>23.9</v>
      </c>
      <c r="H11" s="38">
        <v>1219.5</v>
      </c>
      <c r="I11" s="39">
        <v>2.0133895772624832</v>
      </c>
      <c r="J11" s="40">
        <v>32.6</v>
      </c>
      <c r="K11" s="38">
        <v>1055</v>
      </c>
      <c r="L11" s="39">
        <v>1.7963714998424982</v>
      </c>
      <c r="M11" s="40">
        <v>27.3</v>
      </c>
      <c r="N11" s="38">
        <v>614.5</v>
      </c>
      <c r="O11" s="39">
        <v>1.0331030076831258</v>
      </c>
      <c r="P11" s="40">
        <v>16.899999999999999</v>
      </c>
      <c r="Q11" s="38">
        <v>771.5</v>
      </c>
      <c r="R11" s="39">
        <v>1.292912026679403</v>
      </c>
      <c r="S11" s="40">
        <v>20.9</v>
      </c>
    </row>
    <row r="12" spans="1:19" ht="12.75" customHeight="1" x14ac:dyDescent="0.2">
      <c r="A12" s="5" t="s">
        <v>13</v>
      </c>
      <c r="B12" s="38"/>
      <c r="C12" s="39"/>
      <c r="D12" s="40"/>
      <c r="E12" s="38"/>
      <c r="F12" s="39"/>
      <c r="G12" s="40"/>
      <c r="H12" s="38"/>
      <c r="I12" s="39"/>
      <c r="J12" s="40"/>
      <c r="K12" s="38"/>
      <c r="L12" s="39"/>
      <c r="M12" s="40"/>
      <c r="N12" s="38"/>
      <c r="O12" s="39"/>
      <c r="P12" s="40"/>
      <c r="Q12" s="38"/>
      <c r="R12" s="39"/>
      <c r="S12" s="40"/>
    </row>
    <row r="13" spans="1:19" ht="12.75" customHeight="1" x14ac:dyDescent="0.2">
      <c r="A13" s="4" t="s">
        <v>14</v>
      </c>
      <c r="B13" s="35">
        <v>2.5</v>
      </c>
      <c r="C13" s="39">
        <v>3.959768749505029E-3</v>
      </c>
      <c r="D13" s="36">
        <v>0.1</v>
      </c>
      <c r="E13" s="38">
        <v>27.5</v>
      </c>
      <c r="F13" s="39">
        <v>4.464829321751837E-2</v>
      </c>
      <c r="G13" s="40">
        <v>0.7</v>
      </c>
      <c r="H13" s="38">
        <v>0</v>
      </c>
      <c r="I13" s="39">
        <v>0</v>
      </c>
      <c r="J13" s="40">
        <v>0</v>
      </c>
      <c r="K13" s="38">
        <v>0</v>
      </c>
      <c r="L13" s="39">
        <v>0</v>
      </c>
      <c r="M13" s="40">
        <v>0</v>
      </c>
      <c r="N13" s="38">
        <v>10</v>
      </c>
      <c r="O13" s="39">
        <v>1.6812091256031336E-2</v>
      </c>
      <c r="P13" s="40">
        <v>0.2</v>
      </c>
      <c r="Q13" s="38">
        <v>20</v>
      </c>
      <c r="R13" s="39">
        <v>3.3516838021501051E-2</v>
      </c>
      <c r="S13" s="40">
        <v>0.5</v>
      </c>
    </row>
    <row r="14" spans="1:19" ht="12.75" customHeight="1" x14ac:dyDescent="0.2">
      <c r="A14" s="4" t="s">
        <v>23</v>
      </c>
      <c r="B14" s="35">
        <v>237.5</v>
      </c>
      <c r="C14" s="39">
        <v>0.37617803120297777</v>
      </c>
      <c r="D14" s="36">
        <v>6</v>
      </c>
      <c r="E14" s="38">
        <v>220</v>
      </c>
      <c r="F14" s="39">
        <v>0.35718634574014696</v>
      </c>
      <c r="G14" s="40">
        <v>5.5</v>
      </c>
      <c r="H14" s="38">
        <v>285</v>
      </c>
      <c r="I14" s="39">
        <v>0.47053384954473781</v>
      </c>
      <c r="J14" s="40">
        <v>7.3</v>
      </c>
      <c r="K14" s="38">
        <v>262.5</v>
      </c>
      <c r="L14" s="39">
        <v>0.44696447270962636</v>
      </c>
      <c r="M14" s="40">
        <v>6.7</v>
      </c>
      <c r="N14" s="38">
        <v>32.5</v>
      </c>
      <c r="O14" s="39">
        <v>5.463929658210185E-2</v>
      </c>
      <c r="P14" s="40">
        <v>0.8</v>
      </c>
      <c r="Q14" s="38">
        <v>75</v>
      </c>
      <c r="R14" s="39">
        <v>0.12568814258062894</v>
      </c>
      <c r="S14" s="40">
        <v>1.8</v>
      </c>
    </row>
    <row r="15" spans="1:19" ht="12.75" customHeight="1" x14ac:dyDescent="0.2">
      <c r="A15" s="2" t="s">
        <v>37</v>
      </c>
      <c r="B15" s="35">
        <v>28925</v>
      </c>
      <c r="C15" s="39">
        <v>45.814524431773187</v>
      </c>
      <c r="D15" s="36">
        <v>743.5</v>
      </c>
      <c r="E15" s="35">
        <v>28820</v>
      </c>
      <c r="F15" s="39">
        <v>46.79141129195925</v>
      </c>
      <c r="G15" s="36">
        <v>729</v>
      </c>
      <c r="H15" s="38">
        <v>27294</v>
      </c>
      <c r="I15" s="39">
        <v>45.062283822716054</v>
      </c>
      <c r="J15" s="40">
        <v>682.5</v>
      </c>
      <c r="K15" s="38">
        <v>26772.5</v>
      </c>
      <c r="L15" s="39">
        <v>45.586119411879892</v>
      </c>
      <c r="M15" s="40">
        <v>661.4</v>
      </c>
      <c r="N15" s="38">
        <v>27546.5</v>
      </c>
      <c r="O15" s="39">
        <v>46.311427178426726</v>
      </c>
      <c r="P15" s="40">
        <v>673.5</v>
      </c>
      <c r="Q15" s="38">
        <v>28195</v>
      </c>
      <c r="R15" s="39">
        <v>47.250362400811106</v>
      </c>
      <c r="S15" s="40">
        <v>682.3</v>
      </c>
    </row>
    <row r="16" spans="1:19" ht="12.75" customHeight="1" x14ac:dyDescent="0.2">
      <c r="A16" s="5" t="s">
        <v>13</v>
      </c>
      <c r="B16" s="35"/>
      <c r="C16" s="39"/>
      <c r="D16" s="36"/>
      <c r="E16" s="35"/>
      <c r="F16" s="39"/>
      <c r="G16" s="36"/>
      <c r="H16" s="38"/>
      <c r="I16" s="39"/>
      <c r="J16" s="40"/>
      <c r="K16" s="38"/>
      <c r="L16" s="39"/>
      <c r="M16" s="40"/>
      <c r="N16" s="38"/>
      <c r="O16" s="39"/>
      <c r="P16" s="40"/>
      <c r="Q16" s="38"/>
      <c r="R16" s="39"/>
      <c r="S16" s="40"/>
    </row>
    <row r="17" spans="1:19" ht="12.75" customHeight="1" x14ac:dyDescent="0.2">
      <c r="A17" s="5" t="s">
        <v>15</v>
      </c>
      <c r="B17" s="35">
        <v>1027.5</v>
      </c>
      <c r="C17" s="39">
        <v>1.6274649560465668</v>
      </c>
      <c r="D17" s="36">
        <v>26.2</v>
      </c>
      <c r="E17" s="35">
        <v>790</v>
      </c>
      <c r="F17" s="39">
        <v>1.2826236960668913</v>
      </c>
      <c r="G17" s="36">
        <v>19.7</v>
      </c>
      <c r="H17" s="38">
        <v>1167.5</v>
      </c>
      <c r="I17" s="39">
        <v>1.9275377871701103</v>
      </c>
      <c r="J17" s="40">
        <v>29.6</v>
      </c>
      <c r="K17" s="38">
        <v>1010</v>
      </c>
      <c r="L17" s="39">
        <v>1.7197490188065623</v>
      </c>
      <c r="M17" s="40">
        <v>25.7</v>
      </c>
      <c r="N17" s="38">
        <v>657.5</v>
      </c>
      <c r="O17" s="39">
        <v>1.1053950000840604</v>
      </c>
      <c r="P17" s="40">
        <v>15.7</v>
      </c>
      <c r="Q17" s="38">
        <v>1175</v>
      </c>
      <c r="R17" s="39">
        <v>1.9691142337631868</v>
      </c>
      <c r="S17" s="40">
        <v>29.1</v>
      </c>
    </row>
    <row r="18" spans="1:19" ht="12.75" customHeight="1" x14ac:dyDescent="0.2">
      <c r="A18" s="5" t="s">
        <v>16</v>
      </c>
      <c r="B18" s="35">
        <v>1667.5</v>
      </c>
      <c r="C18" s="39">
        <v>2.6411657559198543</v>
      </c>
      <c r="D18" s="36">
        <v>43</v>
      </c>
      <c r="E18" s="35">
        <v>1572.5</v>
      </c>
      <c r="F18" s="39">
        <v>2.5530705848926409</v>
      </c>
      <c r="G18" s="36">
        <v>39.299999999999997</v>
      </c>
      <c r="H18" s="35">
        <v>1602.5</v>
      </c>
      <c r="I18" s="39">
        <v>2.6457210312120787</v>
      </c>
      <c r="J18" s="36">
        <v>39.700000000000003</v>
      </c>
      <c r="K18" s="38">
        <v>1297.5</v>
      </c>
      <c r="L18" s="39">
        <v>2.2092815365361531</v>
      </c>
      <c r="M18" s="40">
        <v>32.200000000000003</v>
      </c>
      <c r="N18" s="38">
        <v>1512.5</v>
      </c>
      <c r="O18" s="39">
        <v>2.5428288024747396</v>
      </c>
      <c r="P18" s="40">
        <v>36.4</v>
      </c>
      <c r="Q18" s="38">
        <v>1337.5</v>
      </c>
      <c r="R18" s="39">
        <v>2.2414385426878827</v>
      </c>
      <c r="S18" s="40">
        <v>31.4</v>
      </c>
    </row>
    <row r="19" spans="1:19" ht="12.75" customHeight="1" x14ac:dyDescent="0.2">
      <c r="A19" s="5" t="s">
        <v>17</v>
      </c>
      <c r="B19" s="35">
        <v>5522.5</v>
      </c>
      <c r="C19" s="39">
        <v>8.7471291676566096</v>
      </c>
      <c r="D19" s="36">
        <v>138.5</v>
      </c>
      <c r="E19" s="35">
        <v>5072.5</v>
      </c>
      <c r="F19" s="39">
        <v>8.2355806307586157</v>
      </c>
      <c r="G19" s="36">
        <v>124.7</v>
      </c>
      <c r="H19" s="35">
        <v>4942.5</v>
      </c>
      <c r="I19" s="39">
        <v>8.1600475486837443</v>
      </c>
      <c r="J19" s="36">
        <v>120.3</v>
      </c>
      <c r="K19" s="38">
        <v>4480</v>
      </c>
      <c r="L19" s="39">
        <v>7.628193667577623</v>
      </c>
      <c r="M19" s="40">
        <v>106.8</v>
      </c>
      <c r="N19" s="38">
        <v>4407.5</v>
      </c>
      <c r="O19" s="39">
        <v>7.4099292210958119</v>
      </c>
      <c r="P19" s="40">
        <v>103.5</v>
      </c>
      <c r="Q19" s="38">
        <v>5110</v>
      </c>
      <c r="R19" s="39">
        <v>8.5635521144935183</v>
      </c>
      <c r="S19" s="40">
        <v>118.9</v>
      </c>
    </row>
    <row r="20" spans="1:19" ht="12.75" customHeight="1" x14ac:dyDescent="0.2">
      <c r="A20" s="5" t="s">
        <v>18</v>
      </c>
      <c r="B20" s="35">
        <v>6837.5</v>
      </c>
      <c r="C20" s="39">
        <v>10.829967529896255</v>
      </c>
      <c r="D20" s="36">
        <v>172.1</v>
      </c>
      <c r="E20" s="35">
        <v>6487.5</v>
      </c>
      <c r="F20" s="39">
        <v>10.532938263587287</v>
      </c>
      <c r="G20" s="36">
        <v>161.30000000000001</v>
      </c>
      <c r="H20" s="35">
        <v>6435</v>
      </c>
      <c r="I20" s="39">
        <v>10.624159023931186</v>
      </c>
      <c r="J20" s="36">
        <v>158.80000000000001</v>
      </c>
      <c r="K20" s="38">
        <v>6610</v>
      </c>
      <c r="L20" s="39">
        <v>11.254991103278591</v>
      </c>
      <c r="M20" s="40">
        <v>161.4</v>
      </c>
      <c r="N20" s="38">
        <v>6067.5</v>
      </c>
      <c r="O20" s="39">
        <v>10.200736369597013</v>
      </c>
      <c r="P20" s="40">
        <v>145.19999999999999</v>
      </c>
      <c r="Q20" s="38">
        <v>6052.5</v>
      </c>
      <c r="R20" s="39">
        <v>10.143033106256755</v>
      </c>
      <c r="S20" s="40">
        <v>144.4</v>
      </c>
    </row>
    <row r="21" spans="1:19" ht="12.75" customHeight="1" x14ac:dyDescent="0.2">
      <c r="A21" s="5" t="s">
        <v>31</v>
      </c>
      <c r="B21" s="35">
        <v>645</v>
      </c>
      <c r="C21" s="39">
        <v>1.0216203373722974</v>
      </c>
      <c r="D21" s="36">
        <v>16.3</v>
      </c>
      <c r="E21" s="35">
        <v>697.5</v>
      </c>
      <c r="F21" s="39">
        <v>1.1324430734261477</v>
      </c>
      <c r="G21" s="36">
        <v>17.3</v>
      </c>
      <c r="H21" s="35">
        <v>532.5</v>
      </c>
      <c r="I21" s="39">
        <v>0.87915535046516802</v>
      </c>
      <c r="J21" s="36">
        <v>13.3</v>
      </c>
      <c r="K21" s="38">
        <v>687.5</v>
      </c>
      <c r="L21" s="39">
        <v>1.1706212380490213</v>
      </c>
      <c r="M21" s="40">
        <v>17.5</v>
      </c>
      <c r="N21" s="38">
        <v>500</v>
      </c>
      <c r="O21" s="39">
        <v>0.84060456280156692</v>
      </c>
      <c r="P21" s="40">
        <v>12.3</v>
      </c>
      <c r="Q21" s="38">
        <v>845</v>
      </c>
      <c r="R21" s="39">
        <v>1.4160864064084195</v>
      </c>
      <c r="S21" s="40">
        <v>20.7</v>
      </c>
    </row>
    <row r="22" spans="1:19" ht="12.75" customHeight="1" x14ac:dyDescent="0.2">
      <c r="A22" s="2" t="s">
        <v>3</v>
      </c>
      <c r="B22" s="35">
        <v>570</v>
      </c>
      <c r="C22" s="39">
        <v>0.90282727488714654</v>
      </c>
      <c r="D22" s="36">
        <v>15.5</v>
      </c>
      <c r="E22" s="35">
        <v>450</v>
      </c>
      <c r="F22" s="39">
        <v>0.73060843446848234</v>
      </c>
      <c r="G22" s="36">
        <v>11.1</v>
      </c>
      <c r="H22" s="35">
        <v>532.5</v>
      </c>
      <c r="I22" s="39">
        <v>0.87915535046516802</v>
      </c>
      <c r="J22" s="36">
        <v>13</v>
      </c>
      <c r="K22" s="35">
        <v>355</v>
      </c>
      <c r="L22" s="39">
        <v>0.60446623928349463</v>
      </c>
      <c r="M22" s="36">
        <v>8.4</v>
      </c>
      <c r="N22" s="35">
        <v>510</v>
      </c>
      <c r="O22" s="39">
        <v>0.85741665405759826</v>
      </c>
      <c r="P22" s="36">
        <v>12</v>
      </c>
      <c r="Q22" s="35">
        <v>487.5</v>
      </c>
      <c r="R22" s="39">
        <v>0.81697292677408817</v>
      </c>
      <c r="S22" s="36">
        <v>11.4</v>
      </c>
    </row>
    <row r="23" spans="1:19" ht="12.75" customHeight="1" x14ac:dyDescent="0.2">
      <c r="A23" s="2" t="s">
        <v>40</v>
      </c>
      <c r="B23" s="35">
        <v>202.5</v>
      </c>
      <c r="C23" s="39">
        <v>0.32074126870990732</v>
      </c>
      <c r="D23" s="36">
        <v>4.8</v>
      </c>
      <c r="E23" s="35">
        <v>177.5</v>
      </c>
      <c r="F23" s="39">
        <v>0.28818443804034583</v>
      </c>
      <c r="G23" s="36">
        <v>4.0999999999999996</v>
      </c>
      <c r="H23" s="35">
        <v>290</v>
      </c>
      <c r="I23" s="39">
        <v>0.47878882936131223</v>
      </c>
      <c r="J23" s="36">
        <v>6.8</v>
      </c>
      <c r="K23" s="35">
        <v>212.5</v>
      </c>
      <c r="L23" s="39">
        <v>0.36182838266969752</v>
      </c>
      <c r="M23" s="36">
        <v>4.7</v>
      </c>
      <c r="N23" s="35">
        <v>272.5</v>
      </c>
      <c r="O23" s="39">
        <v>0.45812948672685394</v>
      </c>
      <c r="P23" s="36">
        <v>6.1</v>
      </c>
      <c r="Q23" s="35">
        <v>277.5</v>
      </c>
      <c r="R23" s="39">
        <v>0.46504612754832708</v>
      </c>
      <c r="S23" s="36">
        <v>6.1</v>
      </c>
    </row>
    <row r="24" spans="1:19" ht="12.75" customHeight="1" x14ac:dyDescent="0.2">
      <c r="A24" s="2" t="s">
        <v>19</v>
      </c>
      <c r="B24" s="35">
        <v>6149.5</v>
      </c>
      <c r="C24" s="39">
        <v>9.7402391700324706</v>
      </c>
      <c r="D24" s="36">
        <v>156.30000000000001</v>
      </c>
      <c r="E24" s="35">
        <v>6697</v>
      </c>
      <c r="F24" s="39">
        <v>10.873077079189837</v>
      </c>
      <c r="G24" s="36">
        <v>170.4</v>
      </c>
      <c r="H24" s="35">
        <v>6385</v>
      </c>
      <c r="I24" s="39">
        <v>10.541609225765443</v>
      </c>
      <c r="J24" s="36">
        <v>158.5</v>
      </c>
      <c r="K24" s="35">
        <v>5942.5</v>
      </c>
      <c r="L24" s="39">
        <v>10.118424301245541</v>
      </c>
      <c r="M24" s="36">
        <v>147.9</v>
      </c>
      <c r="N24" s="35">
        <v>6109.5</v>
      </c>
      <c r="O24" s="39">
        <v>10.271347152872346</v>
      </c>
      <c r="P24" s="36">
        <v>149.9</v>
      </c>
      <c r="Q24" s="35">
        <v>5547.5</v>
      </c>
      <c r="R24" s="39">
        <v>9.2967329462138544</v>
      </c>
      <c r="S24" s="36">
        <v>131.1</v>
      </c>
    </row>
    <row r="25" spans="1:19" ht="12.75" customHeight="1" x14ac:dyDescent="0.2">
      <c r="A25" s="5" t="s">
        <v>13</v>
      </c>
      <c r="B25" s="35"/>
      <c r="C25" s="39"/>
      <c r="D25" s="36"/>
      <c r="E25" s="35"/>
      <c r="F25" s="39"/>
      <c r="G25" s="36"/>
      <c r="H25" s="35"/>
      <c r="I25" s="39"/>
      <c r="J25" s="36"/>
      <c r="K25" s="35"/>
      <c r="L25" s="39"/>
      <c r="M25" s="36"/>
      <c r="N25" s="35"/>
      <c r="O25" s="39"/>
      <c r="P25" s="36"/>
      <c r="Q25" s="35"/>
      <c r="R25" s="39"/>
      <c r="S25" s="36"/>
    </row>
    <row r="26" spans="1:19" ht="12.75" customHeight="1" x14ac:dyDescent="0.2">
      <c r="A26" s="5" t="s">
        <v>20</v>
      </c>
      <c r="B26" s="35">
        <v>4175</v>
      </c>
      <c r="C26" s="39">
        <v>6.6128138116733979</v>
      </c>
      <c r="D26" s="36">
        <v>105.7</v>
      </c>
      <c r="E26" s="35">
        <v>4517</v>
      </c>
      <c r="F26" s="39">
        <v>7.3336851077647438</v>
      </c>
      <c r="G26" s="36">
        <v>115.8</v>
      </c>
      <c r="H26" s="35">
        <v>4310</v>
      </c>
      <c r="I26" s="39">
        <v>7.1157926018870885</v>
      </c>
      <c r="J26" s="36">
        <v>107.6</v>
      </c>
      <c r="K26" s="35">
        <v>3787.5</v>
      </c>
      <c r="L26" s="39">
        <v>6.4490588205246082</v>
      </c>
      <c r="M26" s="36">
        <v>91.4</v>
      </c>
      <c r="N26" s="35">
        <v>4082</v>
      </c>
      <c r="O26" s="39">
        <v>6.8626956507119923</v>
      </c>
      <c r="P26" s="36">
        <v>99.7</v>
      </c>
      <c r="Q26" s="35">
        <v>3695</v>
      </c>
      <c r="R26" s="39">
        <v>6.192235824472319</v>
      </c>
      <c r="S26" s="36">
        <v>86.9</v>
      </c>
    </row>
    <row r="27" spans="1:19" ht="12.75" customHeight="1" x14ac:dyDescent="0.2">
      <c r="A27" s="4" t="s">
        <v>27</v>
      </c>
      <c r="B27" s="35">
        <v>1522.5</v>
      </c>
      <c r="C27" s="39">
        <v>2.4114991684485627</v>
      </c>
      <c r="D27" s="36">
        <v>37.1</v>
      </c>
      <c r="E27" s="35">
        <v>1752.5</v>
      </c>
      <c r="F27" s="39">
        <v>2.845313958680034</v>
      </c>
      <c r="G27" s="36">
        <v>43.2</v>
      </c>
      <c r="H27" s="35">
        <v>1690</v>
      </c>
      <c r="I27" s="39">
        <v>2.7901831780021298</v>
      </c>
      <c r="J27" s="36">
        <v>41.2</v>
      </c>
      <c r="K27" s="35">
        <v>1495</v>
      </c>
      <c r="L27" s="39">
        <v>2.5455690921938721</v>
      </c>
      <c r="M27" s="36">
        <v>35.5</v>
      </c>
      <c r="N27" s="35">
        <v>1410</v>
      </c>
      <c r="O27" s="39">
        <v>2.3705048671004185</v>
      </c>
      <c r="P27" s="36">
        <v>33.200000000000003</v>
      </c>
      <c r="Q27" s="35">
        <v>1345</v>
      </c>
      <c r="R27" s="39">
        <v>2.2540073569459458</v>
      </c>
      <c r="S27" s="36">
        <v>30.8</v>
      </c>
    </row>
    <row r="28" spans="1:19" ht="12.75" customHeight="1" x14ac:dyDescent="0.2">
      <c r="A28" s="4" t="s">
        <v>28</v>
      </c>
      <c r="B28" s="35">
        <v>290</v>
      </c>
      <c r="C28" s="39">
        <v>0.45933317494258336</v>
      </c>
      <c r="D28" s="36">
        <v>7.2</v>
      </c>
      <c r="E28" s="35">
        <v>515</v>
      </c>
      <c r="F28" s="39">
        <v>0.83614076389170755</v>
      </c>
      <c r="G28" s="36">
        <v>14.2</v>
      </c>
      <c r="H28" s="35">
        <v>322.5</v>
      </c>
      <c r="I28" s="39">
        <v>0.53244619816904548</v>
      </c>
      <c r="J28" s="36">
        <v>8</v>
      </c>
      <c r="K28" s="35">
        <v>452.5</v>
      </c>
      <c r="L28" s="39">
        <v>0.77048161486135591</v>
      </c>
      <c r="M28" s="36">
        <v>11.3</v>
      </c>
      <c r="N28" s="35">
        <v>440</v>
      </c>
      <c r="O28" s="39">
        <v>0.73973201526537891</v>
      </c>
      <c r="P28" s="36">
        <v>10.9</v>
      </c>
      <c r="Q28" s="35">
        <v>475</v>
      </c>
      <c r="R28" s="39">
        <v>0.79602490301064999</v>
      </c>
      <c r="S28" s="36">
        <v>11.8</v>
      </c>
    </row>
    <row r="29" spans="1:19" ht="12.75" customHeight="1" x14ac:dyDescent="0.2">
      <c r="A29" s="5" t="s">
        <v>26</v>
      </c>
      <c r="B29" s="35">
        <v>1602</v>
      </c>
      <c r="C29" s="39">
        <v>2.5374198146828224</v>
      </c>
      <c r="D29" s="36">
        <v>41.3</v>
      </c>
      <c r="E29" s="35">
        <v>1655</v>
      </c>
      <c r="F29" s="39">
        <v>2.6870154645451962</v>
      </c>
      <c r="G29" s="36">
        <v>41.4</v>
      </c>
      <c r="H29" s="35">
        <v>1600</v>
      </c>
      <c r="I29" s="39">
        <v>2.6415935413037914</v>
      </c>
      <c r="J29" s="36">
        <v>39.4</v>
      </c>
      <c r="K29" s="35">
        <v>1857.5</v>
      </c>
      <c r="L29" s="39">
        <v>3.162805744983356</v>
      </c>
      <c r="M29" s="36">
        <v>49.4</v>
      </c>
      <c r="N29" s="35">
        <v>1595</v>
      </c>
      <c r="O29" s="39">
        <v>2.6815285553369983</v>
      </c>
      <c r="P29" s="36">
        <v>39.799999999999997</v>
      </c>
      <c r="Q29" s="35">
        <v>1380</v>
      </c>
      <c r="R29" s="39">
        <v>2.3126618234835727</v>
      </c>
      <c r="S29" s="36">
        <v>32.9</v>
      </c>
    </row>
    <row r="30" spans="1:19" ht="12.75" customHeight="1" x14ac:dyDescent="0.2">
      <c r="A30" s="2" t="s">
        <v>4</v>
      </c>
      <c r="B30" s="35">
        <v>1730</v>
      </c>
      <c r="C30" s="39">
        <v>2.7401599746574798</v>
      </c>
      <c r="D30" s="36">
        <v>45.8</v>
      </c>
      <c r="E30" s="35">
        <v>1855</v>
      </c>
      <c r="F30" s="39">
        <v>3.0117303243089664</v>
      </c>
      <c r="G30" s="36">
        <v>47.4</v>
      </c>
      <c r="H30" s="35">
        <v>1915</v>
      </c>
      <c r="I30" s="39">
        <v>3.1616572697479759</v>
      </c>
      <c r="J30" s="36">
        <v>48.2</v>
      </c>
      <c r="K30" s="35">
        <v>1587.5</v>
      </c>
      <c r="L30" s="39">
        <v>2.7030708587677403</v>
      </c>
      <c r="M30" s="36">
        <v>39</v>
      </c>
      <c r="N30" s="35">
        <v>1867</v>
      </c>
      <c r="O30" s="39">
        <v>3.1388174375010509</v>
      </c>
      <c r="P30" s="36">
        <v>48.3</v>
      </c>
      <c r="Q30" s="35">
        <v>1669.5</v>
      </c>
      <c r="R30" s="39">
        <v>2.7978180538448001</v>
      </c>
      <c r="S30" s="36">
        <v>41.1</v>
      </c>
    </row>
    <row r="31" spans="1:19" ht="12.75" customHeight="1" x14ac:dyDescent="0.2">
      <c r="A31" s="5" t="s">
        <v>13</v>
      </c>
      <c r="B31" s="35"/>
      <c r="C31" s="39"/>
      <c r="D31" s="36"/>
      <c r="E31" s="35"/>
      <c r="F31" s="39"/>
      <c r="G31" s="36"/>
      <c r="H31" s="35"/>
      <c r="I31" s="39"/>
      <c r="J31" s="36"/>
      <c r="K31" s="35"/>
      <c r="L31" s="39"/>
      <c r="M31" s="36"/>
      <c r="N31" s="35"/>
      <c r="O31" s="39"/>
      <c r="P31" s="36"/>
      <c r="Q31" s="35"/>
      <c r="R31" s="39"/>
      <c r="S31" s="36"/>
    </row>
    <row r="32" spans="1:19" ht="12.75" customHeight="1" x14ac:dyDescent="0.2">
      <c r="A32" s="5" t="s">
        <v>24</v>
      </c>
      <c r="B32" s="35">
        <v>87.5</v>
      </c>
      <c r="C32" s="39">
        <v>0.138591906232676</v>
      </c>
      <c r="D32" s="36">
        <v>2.9</v>
      </c>
      <c r="E32" s="35">
        <v>2.5</v>
      </c>
      <c r="F32" s="39">
        <v>4.0589357470471243E-3</v>
      </c>
      <c r="G32" s="36">
        <v>0.1</v>
      </c>
      <c r="H32" s="35">
        <v>202.5</v>
      </c>
      <c r="I32" s="39">
        <v>0.33432668257126114</v>
      </c>
      <c r="J32" s="36">
        <v>6.2</v>
      </c>
      <c r="K32" s="35">
        <v>85</v>
      </c>
      <c r="L32" s="39">
        <v>0.14473135306787901</v>
      </c>
      <c r="M32" s="36">
        <v>2.4</v>
      </c>
      <c r="N32" s="35">
        <v>35</v>
      </c>
      <c r="O32" s="39">
        <v>5.8842319396109684E-2</v>
      </c>
      <c r="P32" s="36">
        <v>0.8</v>
      </c>
      <c r="Q32" s="35">
        <v>70</v>
      </c>
      <c r="R32" s="39">
        <v>0.11730893307525368</v>
      </c>
      <c r="S32" s="36">
        <v>1.6</v>
      </c>
    </row>
    <row r="33" spans="1:19" ht="12.75" customHeight="1" x14ac:dyDescent="0.2">
      <c r="A33" s="5" t="s">
        <v>25</v>
      </c>
      <c r="B33" s="35">
        <v>320</v>
      </c>
      <c r="C33" s="39">
        <v>0.50685039993664371</v>
      </c>
      <c r="D33" s="36">
        <v>8.1</v>
      </c>
      <c r="E33" s="35">
        <v>397.5</v>
      </c>
      <c r="F33" s="39">
        <v>0.64537078378049273</v>
      </c>
      <c r="G33" s="36">
        <v>10.9</v>
      </c>
      <c r="H33" s="35">
        <v>410</v>
      </c>
      <c r="I33" s="39">
        <v>0.67690834495909658</v>
      </c>
      <c r="J33" s="36">
        <v>10.4</v>
      </c>
      <c r="K33" s="35">
        <v>192.5</v>
      </c>
      <c r="L33" s="39">
        <v>0.327773946653726</v>
      </c>
      <c r="M33" s="36">
        <v>4.5999999999999996</v>
      </c>
      <c r="N33" s="35">
        <v>494.5</v>
      </c>
      <c r="O33" s="39">
        <v>0.83135791261074965</v>
      </c>
      <c r="P33" s="36">
        <v>14.4</v>
      </c>
      <c r="Q33" s="35">
        <v>210</v>
      </c>
      <c r="R33" s="39">
        <v>0.35192679922576103</v>
      </c>
      <c r="S33" s="36">
        <v>5.4</v>
      </c>
    </row>
    <row r="34" spans="1:19" ht="12.75" customHeight="1" x14ac:dyDescent="0.2">
      <c r="A34" s="5" t="s">
        <v>21</v>
      </c>
      <c r="B34" s="35">
        <v>715</v>
      </c>
      <c r="C34" s="39">
        <v>1.1324938623584382</v>
      </c>
      <c r="D34" s="36">
        <v>17.7</v>
      </c>
      <c r="E34" s="35">
        <v>960</v>
      </c>
      <c r="F34" s="39">
        <v>1.5586313268660956</v>
      </c>
      <c r="G34" s="36">
        <v>23.4</v>
      </c>
      <c r="H34" s="35">
        <v>877.5</v>
      </c>
      <c r="I34" s="39">
        <v>1.4487489578087982</v>
      </c>
      <c r="J34" s="36">
        <v>20.6</v>
      </c>
      <c r="K34" s="35">
        <v>785</v>
      </c>
      <c r="L34" s="39">
        <v>1.3366366136268826</v>
      </c>
      <c r="M34" s="36">
        <v>18.100000000000001</v>
      </c>
      <c r="N34" s="35">
        <v>802.5</v>
      </c>
      <c r="O34" s="39">
        <v>1.3491703232965149</v>
      </c>
      <c r="P34" s="36">
        <v>18.2</v>
      </c>
      <c r="Q34" s="35">
        <v>872.5</v>
      </c>
      <c r="R34" s="39">
        <v>1.4621720586879834</v>
      </c>
      <c r="S34" s="36">
        <v>19.8</v>
      </c>
    </row>
    <row r="35" spans="1:19" ht="12.75" customHeight="1" x14ac:dyDescent="0.2">
      <c r="A35" s="5" t="s">
        <v>22</v>
      </c>
      <c r="B35" s="35">
        <v>85</v>
      </c>
      <c r="C35" s="39">
        <v>0.13463213748317099</v>
      </c>
      <c r="D35" s="36">
        <v>2.8</v>
      </c>
      <c r="E35" s="35">
        <v>97.5</v>
      </c>
      <c r="F35" s="39">
        <v>0.15829849413483785</v>
      </c>
      <c r="G35" s="36">
        <v>2.4</v>
      </c>
      <c r="H35" s="35">
        <v>95</v>
      </c>
      <c r="I35" s="39">
        <v>0.1568446165149126</v>
      </c>
      <c r="J35" s="36">
        <v>2.4</v>
      </c>
      <c r="K35" s="35">
        <v>85</v>
      </c>
      <c r="L35" s="39">
        <v>0.14473135306787901</v>
      </c>
      <c r="M35" s="36">
        <v>2</v>
      </c>
      <c r="N35" s="35">
        <v>182.5</v>
      </c>
      <c r="O35" s="39">
        <v>0.30682066542257191</v>
      </c>
      <c r="P35" s="36">
        <v>5.9</v>
      </c>
      <c r="Q35" s="35">
        <v>150</v>
      </c>
      <c r="R35" s="39">
        <v>0.25137628516125787</v>
      </c>
      <c r="S35" s="36">
        <v>4.3</v>
      </c>
    </row>
    <row r="36" spans="1:19" ht="12.75" customHeight="1" x14ac:dyDescent="0.2">
      <c r="A36" s="2" t="s">
        <v>5</v>
      </c>
      <c r="B36" s="35">
        <v>992.5</v>
      </c>
      <c r="C36" s="39">
        <v>1.5720281935534965</v>
      </c>
      <c r="D36" s="36">
        <v>25.2</v>
      </c>
      <c r="E36" s="35">
        <v>1332.5</v>
      </c>
      <c r="F36" s="39">
        <v>2.1634127531761171</v>
      </c>
      <c r="G36" s="36">
        <v>33.700000000000003</v>
      </c>
      <c r="H36" s="35">
        <v>855</v>
      </c>
      <c r="I36" s="39">
        <v>1.4116015486342135</v>
      </c>
      <c r="J36" s="36">
        <v>21</v>
      </c>
      <c r="K36" s="35">
        <v>955</v>
      </c>
      <c r="L36" s="39">
        <v>1.6260993197626405</v>
      </c>
      <c r="M36" s="36">
        <v>23.1</v>
      </c>
      <c r="N36" s="35">
        <v>1140</v>
      </c>
      <c r="O36" s="39">
        <v>1.9165784031875726</v>
      </c>
      <c r="P36" s="36">
        <v>27.3</v>
      </c>
      <c r="Q36" s="35">
        <v>1045</v>
      </c>
      <c r="R36" s="39">
        <v>1.75125478662343</v>
      </c>
      <c r="S36" s="36">
        <v>24.8</v>
      </c>
    </row>
    <row r="37" spans="1:19" ht="12.75" customHeight="1" x14ac:dyDescent="0.2">
      <c r="A37" s="2" t="s">
        <v>6</v>
      </c>
      <c r="B37" s="35">
        <v>265</v>
      </c>
      <c r="C37" s="39">
        <v>0.41973548744753308</v>
      </c>
      <c r="D37" s="36">
        <v>6.5</v>
      </c>
      <c r="E37" s="35">
        <v>187.5</v>
      </c>
      <c r="F37" s="39">
        <v>0.3044201810285343</v>
      </c>
      <c r="G37" s="36">
        <v>4.5</v>
      </c>
      <c r="H37" s="35">
        <v>180</v>
      </c>
      <c r="I37" s="39">
        <v>0.29717927339667655</v>
      </c>
      <c r="J37" s="36">
        <v>4.4000000000000004</v>
      </c>
      <c r="K37" s="35">
        <v>155</v>
      </c>
      <c r="L37" s="39">
        <v>0.26392187912377935</v>
      </c>
      <c r="M37" s="36">
        <v>3.7</v>
      </c>
      <c r="N37" s="35">
        <v>140</v>
      </c>
      <c r="O37" s="39">
        <v>0.23536927758443874</v>
      </c>
      <c r="P37" s="36">
        <v>3.3</v>
      </c>
      <c r="Q37" s="35">
        <v>160</v>
      </c>
      <c r="R37" s="39">
        <v>0.26813470417200841</v>
      </c>
      <c r="S37" s="36">
        <v>3.8</v>
      </c>
    </row>
    <row r="38" spans="1:19" ht="12.75" customHeight="1" x14ac:dyDescent="0.2">
      <c r="A38" s="2" t="s">
        <v>7</v>
      </c>
      <c r="B38" s="35">
        <v>1064</v>
      </c>
      <c r="C38" s="39">
        <v>1.6852775797893402</v>
      </c>
      <c r="D38" s="36">
        <v>31.7</v>
      </c>
      <c r="E38" s="35">
        <v>1408.5</v>
      </c>
      <c r="F38" s="39">
        <v>2.2868043998863499</v>
      </c>
      <c r="G38" s="36">
        <v>46.6</v>
      </c>
      <c r="H38" s="35">
        <v>1700</v>
      </c>
      <c r="I38" s="39">
        <v>2.8066931376352784</v>
      </c>
      <c r="J38" s="36">
        <v>55.3</v>
      </c>
      <c r="K38" s="35">
        <v>1544</v>
      </c>
      <c r="L38" s="39">
        <v>2.6290024604330022</v>
      </c>
      <c r="M38" s="36">
        <v>47.1</v>
      </c>
      <c r="N38" s="35">
        <v>1196.5</v>
      </c>
      <c r="O38" s="39">
        <v>2.0115667187841497</v>
      </c>
      <c r="P38" s="36">
        <v>35.700000000000003</v>
      </c>
      <c r="Q38" s="35">
        <v>1682.5</v>
      </c>
      <c r="R38" s="39">
        <v>2.819603998558776</v>
      </c>
      <c r="S38" s="36">
        <v>53.4</v>
      </c>
    </row>
    <row r="39" spans="1:19" ht="12.75" customHeight="1" x14ac:dyDescent="0.2">
      <c r="A39" s="2" t="s">
        <v>8</v>
      </c>
      <c r="B39" s="35">
        <v>0</v>
      </c>
      <c r="C39" s="39">
        <v>0</v>
      </c>
      <c r="D39" s="36">
        <v>0</v>
      </c>
      <c r="E39" s="35">
        <v>0</v>
      </c>
      <c r="F39" s="39">
        <v>0</v>
      </c>
      <c r="G39" s="39">
        <f>SUM(F39*100/$E$9)</f>
        <v>0</v>
      </c>
      <c r="H39" s="35">
        <v>0</v>
      </c>
      <c r="I39" s="39">
        <v>0</v>
      </c>
      <c r="J39" s="36">
        <v>0</v>
      </c>
      <c r="K39" s="35">
        <v>0</v>
      </c>
      <c r="L39" s="39">
        <v>0</v>
      </c>
      <c r="M39" s="36">
        <v>0</v>
      </c>
      <c r="N39" s="35">
        <v>67</v>
      </c>
      <c r="O39" s="39">
        <v>0.11264101141540997</v>
      </c>
      <c r="P39" s="36">
        <v>2.9</v>
      </c>
      <c r="Q39" s="35">
        <v>0</v>
      </c>
      <c r="R39" s="39">
        <v>0</v>
      </c>
      <c r="S39" s="36">
        <v>0</v>
      </c>
    </row>
    <row r="40" spans="1:19" ht="12.75" customHeight="1" x14ac:dyDescent="0.2">
      <c r="A40" s="2" t="s">
        <v>9</v>
      </c>
      <c r="B40" s="35">
        <v>10326.5</v>
      </c>
      <c r="C40" s="39">
        <v>16.356220796705472</v>
      </c>
      <c r="D40" s="36">
        <v>296.89999999999998</v>
      </c>
      <c r="E40" s="35">
        <v>10061</v>
      </c>
      <c r="F40" s="39">
        <v>16.334781020416447</v>
      </c>
      <c r="G40" s="36">
        <v>286.5</v>
      </c>
      <c r="H40" s="35">
        <v>9852.5</v>
      </c>
      <c r="I40" s="39">
        <v>16.266437728559755</v>
      </c>
      <c r="J40" s="36">
        <v>276.7</v>
      </c>
      <c r="K40" s="35">
        <v>10077.5</v>
      </c>
      <c r="L40" s="39">
        <v>17.159178947547655</v>
      </c>
      <c r="M40" s="36">
        <v>282.89999999999998</v>
      </c>
      <c r="N40" s="35">
        <v>9313</v>
      </c>
      <c r="O40" s="39">
        <v>15.657100586741985</v>
      </c>
      <c r="P40" s="36">
        <v>256.3</v>
      </c>
      <c r="Q40" s="35">
        <v>9056.5</v>
      </c>
      <c r="R40" s="39">
        <v>15.177262177086213</v>
      </c>
      <c r="S40" s="36">
        <v>247.2</v>
      </c>
    </row>
    <row r="41" spans="1:19" ht="12.75" customHeight="1" x14ac:dyDescent="0.2">
      <c r="A41" s="5" t="s">
        <v>13</v>
      </c>
      <c r="B41" s="35"/>
      <c r="C41" s="39"/>
      <c r="D41" s="36"/>
      <c r="E41" s="35"/>
      <c r="F41" s="39"/>
      <c r="G41" s="36"/>
      <c r="H41" s="35"/>
      <c r="I41" s="39"/>
      <c r="J41" s="36"/>
      <c r="K41" s="35"/>
      <c r="L41" s="39"/>
      <c r="M41" s="36"/>
      <c r="N41" s="35"/>
      <c r="O41" s="39"/>
      <c r="P41" s="36"/>
      <c r="Q41" s="35"/>
      <c r="R41" s="39"/>
      <c r="S41" s="36"/>
    </row>
    <row r="42" spans="1:19" ht="12.75" customHeight="1" x14ac:dyDescent="0.2">
      <c r="A42" s="5" t="s">
        <v>10</v>
      </c>
      <c r="B42" s="35">
        <v>4636.5</v>
      </c>
      <c r="C42" s="39">
        <v>7.3437871228320262</v>
      </c>
      <c r="D42" s="36">
        <v>139.80000000000001</v>
      </c>
      <c r="E42" s="35">
        <v>4268.5</v>
      </c>
      <c r="F42" s="39">
        <v>6.9302268945082597</v>
      </c>
      <c r="G42" s="36">
        <v>129.9</v>
      </c>
      <c r="H42" s="35">
        <v>3918</v>
      </c>
      <c r="I42" s="39">
        <v>6.4686021842676595</v>
      </c>
      <c r="J42" s="36">
        <v>113</v>
      </c>
      <c r="K42" s="35">
        <v>4353</v>
      </c>
      <c r="L42" s="39">
        <v>7.4119479988762036</v>
      </c>
      <c r="M42" s="36">
        <v>126.2</v>
      </c>
      <c r="N42" s="35">
        <v>3551.5</v>
      </c>
      <c r="O42" s="39">
        <v>5.9708142095795296</v>
      </c>
      <c r="P42" s="36">
        <v>99</v>
      </c>
      <c r="Q42" s="35">
        <v>3499</v>
      </c>
      <c r="R42" s="39">
        <v>5.8637708118616088</v>
      </c>
      <c r="S42" s="36">
        <v>99.1</v>
      </c>
    </row>
    <row r="43" spans="1:19" ht="12.75" customHeight="1" x14ac:dyDescent="0.2">
      <c r="A43" s="4" t="s">
        <v>11</v>
      </c>
      <c r="B43" s="35">
        <v>1439.5</v>
      </c>
      <c r="C43" s="39">
        <v>2.2800348459649955</v>
      </c>
      <c r="D43" s="36">
        <v>45.7</v>
      </c>
      <c r="E43" s="35">
        <v>1458</v>
      </c>
      <c r="F43" s="39">
        <v>2.367171327677883</v>
      </c>
      <c r="G43" s="36">
        <v>46.6</v>
      </c>
      <c r="H43" s="35">
        <v>1181.5</v>
      </c>
      <c r="I43" s="39">
        <v>1.9506517306565183</v>
      </c>
      <c r="J43" s="36">
        <v>38</v>
      </c>
      <c r="K43" s="35">
        <v>1236.5</v>
      </c>
      <c r="L43" s="39">
        <v>2.1054155066874398</v>
      </c>
      <c r="M43" s="36">
        <v>38.9</v>
      </c>
      <c r="N43" s="35">
        <v>959</v>
      </c>
      <c r="O43" s="39">
        <v>1.6122795514534052</v>
      </c>
      <c r="P43" s="36">
        <v>29.7</v>
      </c>
      <c r="Q43" s="35">
        <v>1174</v>
      </c>
      <c r="R43" s="39">
        <v>1.9674383918621117</v>
      </c>
      <c r="S43" s="36">
        <v>37.200000000000003</v>
      </c>
    </row>
    <row r="44" spans="1:19" ht="12.75" customHeight="1" x14ac:dyDescent="0.2">
      <c r="A44" s="5" t="s">
        <v>12</v>
      </c>
      <c r="B44" s="35">
        <v>4700</v>
      </c>
      <c r="C44" s="39">
        <v>7.4443652490694543</v>
      </c>
      <c r="D44" s="36">
        <v>128.5</v>
      </c>
      <c r="E44" s="35">
        <v>4795</v>
      </c>
      <c r="F44" s="39">
        <v>7.7850387628363844</v>
      </c>
      <c r="G44" s="36">
        <v>128.69999999999999</v>
      </c>
      <c r="H44" s="35">
        <v>4822.5</v>
      </c>
      <c r="I44" s="39">
        <v>7.9619280330859592</v>
      </c>
      <c r="J44" s="36">
        <v>131.9</v>
      </c>
      <c r="K44" s="35">
        <v>4750</v>
      </c>
      <c r="L44" s="39">
        <v>8.0879285537932386</v>
      </c>
      <c r="M44" s="36">
        <v>128.6</v>
      </c>
      <c r="N44" s="35">
        <v>5050</v>
      </c>
      <c r="O44" s="39">
        <v>8.4901060842958262</v>
      </c>
      <c r="P44" s="36">
        <v>136.9</v>
      </c>
      <c r="Q44" s="35">
        <v>4672.5</v>
      </c>
      <c r="R44" s="39">
        <v>7.8303712827731831</v>
      </c>
      <c r="S44" s="36">
        <v>125</v>
      </c>
    </row>
    <row r="45" spans="1:19" ht="3.75" customHeight="1" x14ac:dyDescent="0.2">
      <c r="A45" s="14"/>
      <c r="B45" s="15"/>
      <c r="C45" s="16"/>
      <c r="D45" s="16"/>
      <c r="E45" s="15"/>
      <c r="F45" s="16"/>
      <c r="G45" s="16"/>
      <c r="H45" s="15"/>
      <c r="I45" s="16"/>
      <c r="J45" s="16"/>
      <c r="K45" s="15"/>
      <c r="L45" s="16"/>
      <c r="M45" s="16"/>
      <c r="N45" s="15"/>
      <c r="O45" s="16"/>
      <c r="P45" s="16"/>
      <c r="Q45" s="15"/>
      <c r="R45" s="16"/>
      <c r="S45" s="16"/>
    </row>
    <row r="46" spans="1:19" ht="12.75" customHeight="1" x14ac:dyDescent="0.2">
      <c r="A46" s="1" t="s">
        <v>45</v>
      </c>
      <c r="B46" s="2"/>
      <c r="C46" s="1"/>
      <c r="D46" s="1"/>
      <c r="E46" s="2"/>
      <c r="F46" s="1"/>
      <c r="G46" s="1"/>
      <c r="H46" s="2"/>
      <c r="I46" s="1"/>
      <c r="J46" s="1"/>
      <c r="K46" s="2"/>
      <c r="L46" s="1"/>
      <c r="M46" s="1"/>
      <c r="N46" s="2"/>
      <c r="O46" s="1"/>
      <c r="P46" s="1"/>
      <c r="Q46" s="2"/>
      <c r="R46" s="1"/>
      <c r="S46" s="1"/>
    </row>
    <row r="47" spans="1:19" ht="12.75" customHeight="1" x14ac:dyDescent="0.2">
      <c r="A47" s="1" t="s">
        <v>38</v>
      </c>
      <c r="B47" s="2"/>
      <c r="C47" s="1"/>
      <c r="D47" s="1"/>
      <c r="E47" s="2"/>
      <c r="F47" s="1"/>
      <c r="G47" s="1"/>
      <c r="H47" s="2"/>
      <c r="I47" s="1"/>
      <c r="J47" s="1"/>
      <c r="K47" s="2"/>
      <c r="L47" s="1"/>
      <c r="M47" s="1"/>
      <c r="N47" s="2"/>
      <c r="O47" s="1"/>
      <c r="P47" s="1"/>
      <c r="Q47" s="2"/>
      <c r="R47" s="1"/>
      <c r="S47" s="1"/>
    </row>
    <row r="48" spans="1:19" ht="12.75" customHeight="1" x14ac:dyDescent="0.2">
      <c r="A48" s="1" t="s">
        <v>32</v>
      </c>
      <c r="B48" s="2"/>
      <c r="C48" s="1"/>
      <c r="D48" s="1"/>
      <c r="E48" s="2"/>
      <c r="F48" s="1"/>
      <c r="G48" s="1"/>
      <c r="H48" s="2"/>
      <c r="I48" s="1"/>
      <c r="J48" s="1"/>
      <c r="K48" s="2"/>
      <c r="L48" s="1"/>
      <c r="M48" s="1"/>
      <c r="N48" s="2"/>
      <c r="O48" s="1"/>
      <c r="P48" s="1"/>
      <c r="Q48" s="2"/>
      <c r="R48" s="1"/>
      <c r="S48" s="1"/>
    </row>
    <row r="49" spans="1:1" ht="5.25" customHeight="1" x14ac:dyDescent="0.2"/>
    <row r="50" spans="1:1" ht="12.75" customHeight="1" x14ac:dyDescent="0.2">
      <c r="A50" s="1" t="s">
        <v>30</v>
      </c>
    </row>
    <row r="51" spans="1:1" ht="12.75" customHeight="1" x14ac:dyDescent="0.25">
      <c r="A51" s="28" t="s">
        <v>43</v>
      </c>
    </row>
    <row r="52" spans="1:1" ht="12.75" customHeight="1" x14ac:dyDescent="0.25">
      <c r="A52" s="31" t="s">
        <v>36</v>
      </c>
    </row>
  </sheetData>
  <pageMargins left="0.7" right="0.7" top="0.78740157499999996" bottom="0.78740157499999996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zoomScaleNormal="10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baseColWidth="10" defaultRowHeight="12.75" customHeight="1" x14ac:dyDescent="0.2"/>
  <cols>
    <col min="1" max="1" width="26.7109375" style="2" customWidth="1"/>
    <col min="2" max="2" width="6.42578125" style="3" customWidth="1"/>
    <col min="3" max="4" width="6.42578125" style="2" customWidth="1"/>
    <col min="5" max="5" width="6.42578125" style="3" customWidth="1"/>
    <col min="6" max="7" width="6.42578125" style="2" customWidth="1"/>
    <col min="8" max="8" width="6.42578125" style="3" customWidth="1"/>
    <col min="9" max="10" width="6.42578125" style="2" customWidth="1"/>
    <col min="11" max="11" width="6.42578125" style="3" customWidth="1"/>
    <col min="12" max="13" width="6.42578125" style="2" customWidth="1"/>
    <col min="14" max="14" width="6.42578125" style="3" customWidth="1"/>
    <col min="15" max="16" width="6.42578125" style="2" customWidth="1"/>
    <col min="17" max="17" width="6.42578125" style="3" customWidth="1"/>
    <col min="18" max="19" width="6.42578125" style="2" customWidth="1"/>
    <col min="20" max="20" width="6.42578125" style="3" customWidth="1"/>
    <col min="21" max="22" width="6.42578125" style="2" customWidth="1"/>
    <col min="23" max="23" width="6.42578125" style="3" customWidth="1"/>
    <col min="24" max="25" width="6.42578125" style="2" customWidth="1"/>
    <col min="26" max="16384" width="11.42578125" style="2"/>
  </cols>
  <sheetData>
    <row r="1" spans="1:25" s="1" customFormat="1" ht="12.75" customHeight="1" x14ac:dyDescent="0.2">
      <c r="A1" s="6" t="s">
        <v>39</v>
      </c>
      <c r="D1" s="7" t="s">
        <v>35</v>
      </c>
      <c r="G1" s="7" t="s">
        <v>35</v>
      </c>
      <c r="J1" s="7"/>
      <c r="M1" s="7"/>
      <c r="P1" s="7"/>
      <c r="S1" s="7"/>
      <c r="V1" s="7"/>
      <c r="Y1" s="7" t="s">
        <v>44</v>
      </c>
    </row>
    <row r="2" spans="1:25" s="1" customFormat="1" ht="3.7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s="1" customFormat="1" ht="3.75" customHeight="1" x14ac:dyDescent="0.2">
      <c r="B3" s="23"/>
      <c r="E3" s="23"/>
      <c r="H3" s="23"/>
      <c r="K3" s="23"/>
      <c r="N3" s="23"/>
      <c r="Q3" s="23"/>
      <c r="T3" s="23"/>
      <c r="W3" s="23"/>
    </row>
    <row r="4" spans="1:25" ht="12.75" customHeight="1" x14ac:dyDescent="0.2">
      <c r="A4" s="2" t="s">
        <v>35</v>
      </c>
      <c r="B4" s="26">
        <v>2003</v>
      </c>
      <c r="E4" s="26">
        <v>2004</v>
      </c>
      <c r="H4" s="26">
        <v>2005</v>
      </c>
      <c r="K4" s="26">
        <v>2006</v>
      </c>
      <c r="N4" s="26">
        <v>2007</v>
      </c>
      <c r="Q4" s="26">
        <v>2008</v>
      </c>
      <c r="T4" s="26">
        <v>2009</v>
      </c>
      <c r="W4" s="26">
        <v>2010</v>
      </c>
    </row>
    <row r="5" spans="1:25" s="1" customFormat="1" ht="3.75" customHeight="1" x14ac:dyDescent="0.2">
      <c r="B5" s="25"/>
      <c r="C5" s="12"/>
      <c r="D5" s="12"/>
      <c r="E5" s="25"/>
      <c r="F5" s="12"/>
      <c r="G5" s="12"/>
      <c r="H5" s="25"/>
      <c r="I5" s="12"/>
      <c r="J5" s="12"/>
      <c r="K5" s="25"/>
      <c r="L5" s="12"/>
      <c r="M5" s="12"/>
      <c r="N5" s="25"/>
      <c r="O5" s="12"/>
      <c r="P5" s="12"/>
      <c r="Q5" s="25"/>
      <c r="R5" s="12"/>
      <c r="S5" s="12"/>
      <c r="T5" s="25"/>
      <c r="U5" s="12"/>
      <c r="V5" s="12"/>
      <c r="W5" s="25"/>
      <c r="X5" s="12"/>
      <c r="Y5" s="12"/>
    </row>
    <row r="6" spans="1:25" s="1" customFormat="1" ht="12.75" customHeight="1" x14ac:dyDescent="0.2">
      <c r="B6" s="17" t="s">
        <v>33</v>
      </c>
      <c r="C6" s="18" t="s">
        <v>0</v>
      </c>
      <c r="D6" s="8" t="s">
        <v>29</v>
      </c>
      <c r="E6" s="17" t="s">
        <v>33</v>
      </c>
      <c r="F6" s="18" t="s">
        <v>0</v>
      </c>
      <c r="G6" s="8" t="s">
        <v>29</v>
      </c>
      <c r="H6" s="17" t="s">
        <v>33</v>
      </c>
      <c r="I6" s="18" t="s">
        <v>0</v>
      </c>
      <c r="J6" s="8" t="s">
        <v>29</v>
      </c>
      <c r="K6" s="17" t="s">
        <v>33</v>
      </c>
      <c r="L6" s="18" t="s">
        <v>0</v>
      </c>
      <c r="M6" s="8" t="s">
        <v>29</v>
      </c>
      <c r="N6" s="17" t="s">
        <v>33</v>
      </c>
      <c r="O6" s="18" t="s">
        <v>0</v>
      </c>
      <c r="P6" s="8" t="s">
        <v>29</v>
      </c>
      <c r="Q6" s="17" t="s">
        <v>33</v>
      </c>
      <c r="R6" s="18" t="s">
        <v>0</v>
      </c>
      <c r="S6" s="8" t="s">
        <v>29</v>
      </c>
      <c r="T6" s="17" t="s">
        <v>33</v>
      </c>
      <c r="U6" s="18" t="s">
        <v>0</v>
      </c>
      <c r="V6" s="8" t="s">
        <v>29</v>
      </c>
      <c r="W6" s="17" t="s">
        <v>33</v>
      </c>
      <c r="X6" s="18" t="s">
        <v>0</v>
      </c>
      <c r="Y6" s="8" t="s">
        <v>29</v>
      </c>
    </row>
    <row r="7" spans="1:25" s="1" customFormat="1" ht="3.75" customHeight="1" x14ac:dyDescent="0.2">
      <c r="A7" s="12"/>
      <c r="B7" s="20"/>
      <c r="C7" s="20"/>
      <c r="D7" s="13"/>
      <c r="E7" s="20"/>
      <c r="F7" s="20"/>
      <c r="G7" s="13"/>
      <c r="H7" s="20"/>
      <c r="I7" s="20"/>
      <c r="J7" s="13"/>
      <c r="K7" s="20"/>
      <c r="L7" s="20"/>
      <c r="M7" s="13"/>
      <c r="N7" s="20"/>
      <c r="O7" s="20"/>
      <c r="P7" s="13"/>
      <c r="Q7" s="20"/>
      <c r="R7" s="20"/>
      <c r="S7" s="13"/>
      <c r="T7" s="20"/>
      <c r="U7" s="20"/>
      <c r="V7" s="13"/>
      <c r="W7" s="20"/>
      <c r="X7" s="20"/>
      <c r="Y7" s="13"/>
    </row>
    <row r="8" spans="1:25" s="11" customFormat="1" ht="3.75" customHeight="1" x14ac:dyDescent="0.2">
      <c r="A8" s="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2.75" customHeight="1" x14ac:dyDescent="0.2">
      <c r="A9" s="27" t="s">
        <v>1</v>
      </c>
      <c r="B9" s="32">
        <v>70892</v>
      </c>
      <c r="C9" s="34">
        <v>100</v>
      </c>
      <c r="D9" s="33">
        <v>2091.8000000000002</v>
      </c>
      <c r="E9" s="32">
        <v>69637</v>
      </c>
      <c r="F9" s="34">
        <v>100</v>
      </c>
      <c r="G9" s="33">
        <v>2059.4</v>
      </c>
      <c r="H9" s="32">
        <v>68387.5</v>
      </c>
      <c r="I9" s="34">
        <v>100</v>
      </c>
      <c r="J9" s="33">
        <v>1975.7</v>
      </c>
      <c r="K9" s="32">
        <v>68691</v>
      </c>
      <c r="L9" s="34">
        <v>100</v>
      </c>
      <c r="M9" s="33">
        <v>1973.6</v>
      </c>
      <c r="N9" s="32">
        <v>66910</v>
      </c>
      <c r="O9" s="34">
        <v>100</v>
      </c>
      <c r="P9" s="33">
        <v>1902.9</v>
      </c>
      <c r="Q9" s="32">
        <v>64300.5</v>
      </c>
      <c r="R9" s="34">
        <v>100</v>
      </c>
      <c r="S9" s="33">
        <v>1782.7</v>
      </c>
      <c r="T9" s="32">
        <v>63803.5</v>
      </c>
      <c r="U9" s="34">
        <v>100</v>
      </c>
      <c r="V9" s="33">
        <v>1762.2</v>
      </c>
      <c r="W9" s="32">
        <v>64201.5</v>
      </c>
      <c r="X9" s="34">
        <v>100</v>
      </c>
      <c r="Y9" s="33">
        <v>1732.7</v>
      </c>
    </row>
    <row r="10" spans="1:25" ht="12.75" customHeight="1" x14ac:dyDescent="0.2">
      <c r="B10" s="35"/>
      <c r="C10" s="37"/>
      <c r="D10" s="36"/>
      <c r="E10" s="35"/>
      <c r="F10" s="37"/>
      <c r="G10" s="36"/>
      <c r="H10" s="35"/>
      <c r="I10" s="37"/>
      <c r="J10" s="36"/>
      <c r="K10" s="35"/>
      <c r="L10" s="37"/>
      <c r="M10" s="36"/>
      <c r="N10" s="35"/>
      <c r="O10" s="37"/>
      <c r="P10" s="36"/>
      <c r="Q10" s="35"/>
      <c r="R10" s="37"/>
      <c r="S10" s="36"/>
      <c r="T10" s="35"/>
      <c r="U10" s="37"/>
      <c r="V10" s="36"/>
      <c r="W10" s="38"/>
      <c r="X10" s="39"/>
      <c r="Y10" s="40"/>
    </row>
    <row r="11" spans="1:25" ht="12.75" customHeight="1" x14ac:dyDescent="0.2">
      <c r="A11" s="2" t="s">
        <v>2</v>
      </c>
      <c r="B11" s="35">
        <v>1604</v>
      </c>
      <c r="C11" s="37">
        <v>2.2625966258534107</v>
      </c>
      <c r="D11" s="36">
        <v>47.4</v>
      </c>
      <c r="E11" s="35">
        <v>1400</v>
      </c>
      <c r="F11" s="37">
        <v>2.0104254921952411</v>
      </c>
      <c r="G11" s="36">
        <v>39.9</v>
      </c>
      <c r="H11" s="35">
        <v>1137</v>
      </c>
      <c r="I11" s="37">
        <v>1.6625845366477792</v>
      </c>
      <c r="J11" s="36">
        <v>32.4</v>
      </c>
      <c r="K11" s="35">
        <v>1419.5</v>
      </c>
      <c r="L11" s="37">
        <v>2.0665007060604736</v>
      </c>
      <c r="M11" s="36">
        <v>42.1</v>
      </c>
      <c r="N11" s="35">
        <v>1139.5</v>
      </c>
      <c r="O11" s="37">
        <v>1.7030339261694813</v>
      </c>
      <c r="P11" s="36">
        <v>32.5</v>
      </c>
      <c r="Q11" s="35">
        <v>1437</v>
      </c>
      <c r="R11" s="37">
        <v>2.2348193248886088</v>
      </c>
      <c r="S11" s="36">
        <v>43.1</v>
      </c>
      <c r="T11" s="35">
        <v>1368.5</v>
      </c>
      <c r="U11" s="37">
        <v>2.1448666609198557</v>
      </c>
      <c r="V11" s="36">
        <v>42.7</v>
      </c>
      <c r="W11" s="35">
        <v>1047.5</v>
      </c>
      <c r="X11" s="37">
        <v>1.6315818166242222</v>
      </c>
      <c r="Y11" s="36">
        <v>29.1</v>
      </c>
    </row>
    <row r="12" spans="1:25" ht="12.75" customHeight="1" x14ac:dyDescent="0.2">
      <c r="A12" s="5" t="s">
        <v>13</v>
      </c>
      <c r="B12" s="35"/>
      <c r="C12" s="37"/>
      <c r="D12" s="36"/>
      <c r="E12" s="35"/>
      <c r="F12" s="37" t="s">
        <v>35</v>
      </c>
      <c r="G12" s="36"/>
      <c r="H12" s="35"/>
      <c r="I12" s="37" t="s">
        <v>35</v>
      </c>
      <c r="J12" s="36"/>
      <c r="K12" s="35"/>
      <c r="L12" s="37"/>
      <c r="M12" s="36"/>
      <c r="N12" s="35"/>
      <c r="O12" s="37"/>
      <c r="P12" s="36"/>
      <c r="Q12" s="35"/>
      <c r="R12" s="37"/>
      <c r="S12" s="36"/>
      <c r="T12" s="35"/>
      <c r="U12" s="37"/>
      <c r="V12" s="36"/>
      <c r="W12" s="35"/>
      <c r="X12" s="37"/>
      <c r="Y12" s="36"/>
    </row>
    <row r="13" spans="1:25" ht="12.75" customHeight="1" x14ac:dyDescent="0.2">
      <c r="A13" s="4" t="s">
        <v>14</v>
      </c>
      <c r="B13" s="35">
        <v>12.5</v>
      </c>
      <c r="C13" s="37">
        <v>1.7632455001974835E-2</v>
      </c>
      <c r="D13" s="36">
        <v>0.3</v>
      </c>
      <c r="E13" s="35">
        <v>7.5</v>
      </c>
      <c r="F13" s="37">
        <v>1.0770136565331649E-2</v>
      </c>
      <c r="G13" s="36">
        <v>0.2</v>
      </c>
      <c r="H13" s="35">
        <v>97</v>
      </c>
      <c r="I13" s="37">
        <v>0.1418387863279108</v>
      </c>
      <c r="J13" s="36">
        <v>4</v>
      </c>
      <c r="K13" s="35">
        <v>27.5</v>
      </c>
      <c r="L13" s="37">
        <v>4.0034356757071524E-2</v>
      </c>
      <c r="M13" s="36">
        <v>0.7</v>
      </c>
      <c r="N13" s="35">
        <v>67.5</v>
      </c>
      <c r="O13" s="37">
        <v>0.100881781497534</v>
      </c>
      <c r="P13" s="36">
        <v>2.2000000000000002</v>
      </c>
      <c r="Q13" s="35">
        <v>65</v>
      </c>
      <c r="R13" s="37">
        <v>0.1010878609031034</v>
      </c>
      <c r="S13" s="36">
        <v>1.9</v>
      </c>
      <c r="T13" s="35">
        <v>0</v>
      </c>
      <c r="U13" s="37">
        <v>0</v>
      </c>
      <c r="V13" s="36">
        <v>0</v>
      </c>
      <c r="W13" s="35">
        <v>12.5</v>
      </c>
      <c r="X13" s="37">
        <v>1.9469950079047997E-2</v>
      </c>
      <c r="Y13" s="36">
        <v>0.3</v>
      </c>
    </row>
    <row r="14" spans="1:25" ht="12.75" customHeight="1" x14ac:dyDescent="0.2">
      <c r="A14" s="4" t="s">
        <v>23</v>
      </c>
      <c r="B14" s="35">
        <v>600</v>
      </c>
      <c r="C14" s="37">
        <v>0.84635784009479209</v>
      </c>
      <c r="D14" s="36">
        <v>16</v>
      </c>
      <c r="E14" s="35">
        <v>550</v>
      </c>
      <c r="F14" s="37">
        <v>0.78981001479098756</v>
      </c>
      <c r="G14" s="36">
        <v>14.5</v>
      </c>
      <c r="H14" s="35">
        <v>637.5</v>
      </c>
      <c r="I14" s="37">
        <v>0.93218789983549621</v>
      </c>
      <c r="J14" s="36">
        <v>17.5</v>
      </c>
      <c r="K14" s="35">
        <v>582.5</v>
      </c>
      <c r="L14" s="37">
        <v>0.8480004658543332</v>
      </c>
      <c r="M14" s="36">
        <v>15.8</v>
      </c>
      <c r="N14" s="35">
        <v>372.5</v>
      </c>
      <c r="O14" s="37">
        <v>0.55671797937528023</v>
      </c>
      <c r="P14" s="36">
        <v>9.6999999999999993</v>
      </c>
      <c r="Q14" s="35">
        <v>422.5</v>
      </c>
      <c r="R14" s="37">
        <v>0.65707109587017209</v>
      </c>
      <c r="S14" s="36">
        <v>11.1</v>
      </c>
      <c r="T14" s="35">
        <v>405</v>
      </c>
      <c r="U14" s="37">
        <v>0.63476141590978552</v>
      </c>
      <c r="V14" s="36">
        <v>10.9</v>
      </c>
      <c r="W14" s="35">
        <v>230</v>
      </c>
      <c r="X14" s="37">
        <v>0.35824708145448314</v>
      </c>
      <c r="Y14" s="36">
        <v>6.3</v>
      </c>
    </row>
    <row r="15" spans="1:25" ht="12.75" customHeight="1" x14ac:dyDescent="0.2">
      <c r="A15" s="2" t="s">
        <v>37</v>
      </c>
      <c r="B15" s="35">
        <v>30213</v>
      </c>
      <c r="C15" s="37">
        <v>42.618349037973253</v>
      </c>
      <c r="D15" s="36">
        <v>867.1</v>
      </c>
      <c r="E15" s="35">
        <v>29666.5</v>
      </c>
      <c r="F15" s="37">
        <v>42.601634188721512</v>
      </c>
      <c r="G15" s="36">
        <v>846.2</v>
      </c>
      <c r="H15" s="35">
        <v>29382.5</v>
      </c>
      <c r="I15" s="37">
        <v>42.964723085359168</v>
      </c>
      <c r="J15" s="36">
        <v>825.9</v>
      </c>
      <c r="K15" s="35">
        <v>29886.5</v>
      </c>
      <c r="L15" s="37">
        <v>43.508611026189747</v>
      </c>
      <c r="M15" s="36">
        <v>821.5</v>
      </c>
      <c r="N15" s="35">
        <v>30275</v>
      </c>
      <c r="O15" s="37">
        <v>45.247347182782846</v>
      </c>
      <c r="P15" s="36">
        <v>832.4</v>
      </c>
      <c r="Q15" s="35">
        <v>27957.5</v>
      </c>
      <c r="R15" s="37">
        <v>43.479444172284822</v>
      </c>
      <c r="S15" s="36">
        <v>740.3</v>
      </c>
      <c r="T15" s="35">
        <v>29211.5</v>
      </c>
      <c r="U15" s="37">
        <v>45.783538520614073</v>
      </c>
      <c r="V15" s="36">
        <v>776.4</v>
      </c>
      <c r="W15" s="35">
        <v>30401</v>
      </c>
      <c r="X15" s="37">
        <v>47.352476188251053</v>
      </c>
      <c r="Y15" s="36">
        <v>791.3</v>
      </c>
    </row>
    <row r="16" spans="1:25" ht="12.75" customHeight="1" x14ac:dyDescent="0.2">
      <c r="A16" s="5" t="s">
        <v>13</v>
      </c>
      <c r="B16" s="35"/>
      <c r="C16" s="37"/>
      <c r="D16" s="36"/>
      <c r="E16" s="35"/>
      <c r="F16" s="37" t="s">
        <v>35</v>
      </c>
      <c r="G16" s="36"/>
      <c r="H16" s="35"/>
      <c r="I16" s="37" t="s">
        <v>35</v>
      </c>
      <c r="J16" s="36"/>
      <c r="K16" s="35"/>
      <c r="L16" s="37"/>
      <c r="M16" s="36"/>
      <c r="N16" s="35"/>
      <c r="O16" s="37"/>
      <c r="P16" s="36"/>
      <c r="Q16" s="35"/>
      <c r="R16" s="37"/>
      <c r="S16" s="36"/>
      <c r="T16" s="35"/>
      <c r="U16" s="37"/>
      <c r="V16" s="36"/>
      <c r="W16" s="35"/>
      <c r="X16" s="37"/>
      <c r="Y16" s="36"/>
    </row>
    <row r="17" spans="1:25" ht="12.75" customHeight="1" x14ac:dyDescent="0.2">
      <c r="A17" s="5" t="s">
        <v>15</v>
      </c>
      <c r="B17" s="35">
        <v>787.5</v>
      </c>
      <c r="C17" s="37">
        <v>1.1108446651244146</v>
      </c>
      <c r="D17" s="36">
        <v>22.2</v>
      </c>
      <c r="E17" s="35">
        <v>755</v>
      </c>
      <c r="F17" s="37">
        <v>1.0841937475767194</v>
      </c>
      <c r="G17" s="36">
        <v>21.2</v>
      </c>
      <c r="H17" s="35">
        <v>757.5</v>
      </c>
      <c r="I17" s="37">
        <v>1.1076585633339426</v>
      </c>
      <c r="J17" s="36">
        <v>20.3</v>
      </c>
      <c r="K17" s="35">
        <v>832.5</v>
      </c>
      <c r="L17" s="37">
        <v>1.2119491636458926</v>
      </c>
      <c r="M17" s="36">
        <v>22.5</v>
      </c>
      <c r="N17" s="35">
        <v>950</v>
      </c>
      <c r="O17" s="37">
        <v>1.419817665520849</v>
      </c>
      <c r="P17" s="36">
        <v>25.5</v>
      </c>
      <c r="Q17" s="35">
        <v>802.5</v>
      </c>
      <c r="R17" s="37">
        <v>1.248046282688315</v>
      </c>
      <c r="S17" s="36">
        <v>21.1</v>
      </c>
      <c r="T17" s="35">
        <v>822.5</v>
      </c>
      <c r="U17" s="37">
        <v>1.2891142335451817</v>
      </c>
      <c r="V17" s="36">
        <v>21.7</v>
      </c>
      <c r="W17" s="35">
        <v>785</v>
      </c>
      <c r="X17" s="37">
        <v>1.2227128649642143</v>
      </c>
      <c r="Y17" s="36">
        <v>19.899999999999999</v>
      </c>
    </row>
    <row r="18" spans="1:25" ht="12.75" customHeight="1" x14ac:dyDescent="0.2">
      <c r="A18" s="5" t="s">
        <v>16</v>
      </c>
      <c r="B18" s="35">
        <v>1532.5</v>
      </c>
      <c r="C18" s="37">
        <v>2.1617389832421146</v>
      </c>
      <c r="D18" s="36">
        <v>42.6</v>
      </c>
      <c r="E18" s="35">
        <v>1342.5</v>
      </c>
      <c r="F18" s="37">
        <v>1.9278544451943651</v>
      </c>
      <c r="G18" s="36">
        <v>37.6</v>
      </c>
      <c r="H18" s="35">
        <v>1335</v>
      </c>
      <c r="I18" s="37">
        <v>1.9521111314202158</v>
      </c>
      <c r="J18" s="36">
        <v>37.299999999999997</v>
      </c>
      <c r="K18" s="35">
        <v>1270</v>
      </c>
      <c r="L18" s="37">
        <v>1.8488593847811212</v>
      </c>
      <c r="M18" s="36">
        <v>33.799999999999997</v>
      </c>
      <c r="N18" s="35">
        <v>1597.5</v>
      </c>
      <c r="O18" s="37">
        <v>2.3875354954416381</v>
      </c>
      <c r="P18" s="36">
        <v>43</v>
      </c>
      <c r="Q18" s="35">
        <v>1442.5</v>
      </c>
      <c r="R18" s="37">
        <v>2.2433729131188715</v>
      </c>
      <c r="S18" s="36">
        <v>37.799999999999997</v>
      </c>
      <c r="T18" s="35">
        <v>1270</v>
      </c>
      <c r="U18" s="37">
        <v>1.9904864153220434</v>
      </c>
      <c r="V18" s="36">
        <v>33.200000000000003</v>
      </c>
      <c r="W18" s="35">
        <v>1365</v>
      </c>
      <c r="X18" s="37">
        <v>2.1261185486320415</v>
      </c>
      <c r="Y18" s="36">
        <v>35.200000000000003</v>
      </c>
    </row>
    <row r="19" spans="1:25" ht="12.75" customHeight="1" x14ac:dyDescent="0.2">
      <c r="A19" s="5" t="s">
        <v>17</v>
      </c>
      <c r="B19" s="35">
        <v>4642.5</v>
      </c>
      <c r="C19" s="37">
        <v>6.5486937877334537</v>
      </c>
      <c r="D19" s="36">
        <v>132.30000000000001</v>
      </c>
      <c r="E19" s="35">
        <v>4807.5</v>
      </c>
      <c r="F19" s="37">
        <v>6.9036575383775869</v>
      </c>
      <c r="G19" s="36">
        <v>135.19999999999999</v>
      </c>
      <c r="H19" s="35">
        <v>4837.5</v>
      </c>
      <c r="I19" s="37">
        <v>7.073661122281119</v>
      </c>
      <c r="J19" s="36">
        <v>133.69999999999999</v>
      </c>
      <c r="K19" s="35">
        <v>5120</v>
      </c>
      <c r="L19" s="37">
        <v>7.4536693307711346</v>
      </c>
      <c r="M19" s="36">
        <v>139.80000000000001</v>
      </c>
      <c r="N19" s="35">
        <v>5055</v>
      </c>
      <c r="O19" s="37">
        <v>7.554924525481991</v>
      </c>
      <c r="P19" s="36">
        <v>136</v>
      </c>
      <c r="Q19" s="35">
        <v>4772.5</v>
      </c>
      <c r="R19" s="37">
        <v>7.4221817870778608</v>
      </c>
      <c r="S19" s="36">
        <v>124.7</v>
      </c>
      <c r="T19" s="35">
        <v>5232.5</v>
      </c>
      <c r="U19" s="37">
        <v>8.2009607623406247</v>
      </c>
      <c r="V19" s="36">
        <v>135.69999999999999</v>
      </c>
      <c r="W19" s="35">
        <v>5370</v>
      </c>
      <c r="X19" s="37">
        <v>8.3642905539590195</v>
      </c>
      <c r="Y19" s="36">
        <v>136.5</v>
      </c>
    </row>
    <row r="20" spans="1:25" ht="12.75" customHeight="1" x14ac:dyDescent="0.2">
      <c r="A20" s="5" t="s">
        <v>18</v>
      </c>
      <c r="B20" s="35">
        <v>7912.5</v>
      </c>
      <c r="C20" s="37">
        <v>11.161344016250071</v>
      </c>
      <c r="D20" s="36">
        <v>221.1</v>
      </c>
      <c r="E20" s="35">
        <v>7742.5</v>
      </c>
      <c r="F20" s="37">
        <v>11.118370980944038</v>
      </c>
      <c r="G20" s="36">
        <v>214.1</v>
      </c>
      <c r="H20" s="35">
        <v>7220</v>
      </c>
      <c r="I20" s="37">
        <v>10.557484920489856</v>
      </c>
      <c r="J20" s="36">
        <v>197.5</v>
      </c>
      <c r="K20" s="35">
        <v>7722.5</v>
      </c>
      <c r="L20" s="37">
        <v>11.242375274781267</v>
      </c>
      <c r="M20" s="36">
        <v>208</v>
      </c>
      <c r="N20" s="35">
        <v>6870</v>
      </c>
      <c r="O20" s="37">
        <v>10.267523539082349</v>
      </c>
      <c r="P20" s="36">
        <v>183.2</v>
      </c>
      <c r="Q20" s="35">
        <v>7702.5</v>
      </c>
      <c r="R20" s="37">
        <v>11.978911517017753</v>
      </c>
      <c r="S20" s="36">
        <v>202.2</v>
      </c>
      <c r="T20" s="35">
        <v>7215</v>
      </c>
      <c r="U20" s="37">
        <v>11.308157076022475</v>
      </c>
      <c r="V20" s="36">
        <v>186.1</v>
      </c>
      <c r="W20" s="35">
        <v>7645</v>
      </c>
      <c r="X20" s="37">
        <v>11.907821468345755</v>
      </c>
      <c r="Y20" s="36">
        <v>195.4</v>
      </c>
    </row>
    <row r="21" spans="1:25" ht="12.75" customHeight="1" x14ac:dyDescent="0.2">
      <c r="A21" s="5" t="s">
        <v>31</v>
      </c>
      <c r="B21" s="35">
        <v>565</v>
      </c>
      <c r="C21" s="37">
        <v>0.79698696608926256</v>
      </c>
      <c r="D21" s="36">
        <v>15.7</v>
      </c>
      <c r="E21" s="35">
        <v>610</v>
      </c>
      <c r="F21" s="37">
        <v>0.8759711073136407</v>
      </c>
      <c r="G21" s="36">
        <v>16.899999999999999</v>
      </c>
      <c r="H21" s="35">
        <v>772.5</v>
      </c>
      <c r="I21" s="37">
        <v>1.1295923962712484</v>
      </c>
      <c r="J21" s="36">
        <v>20.8</v>
      </c>
      <c r="K21" s="35">
        <v>625</v>
      </c>
      <c r="L21" s="37">
        <v>0.90987174447889829</v>
      </c>
      <c r="M21" s="36">
        <v>17.100000000000001</v>
      </c>
      <c r="N21" s="35">
        <v>662.5</v>
      </c>
      <c r="O21" s="37">
        <v>0.99013600358690779</v>
      </c>
      <c r="P21" s="36">
        <v>17.600000000000001</v>
      </c>
      <c r="Q21" s="35">
        <v>635</v>
      </c>
      <c r="R21" s="37">
        <v>0.98755064113031776</v>
      </c>
      <c r="S21" s="36">
        <v>16.8</v>
      </c>
      <c r="T21" s="35">
        <v>527.5</v>
      </c>
      <c r="U21" s="37">
        <v>0.82675715282077</v>
      </c>
      <c r="V21" s="36">
        <v>13.3</v>
      </c>
      <c r="W21" s="35">
        <v>695</v>
      </c>
      <c r="X21" s="37">
        <v>1.0825292243950686</v>
      </c>
      <c r="Y21" s="36">
        <v>17.899999999999999</v>
      </c>
    </row>
    <row r="22" spans="1:25" ht="12.75" customHeight="1" x14ac:dyDescent="0.2">
      <c r="A22" s="2" t="s">
        <v>3</v>
      </c>
      <c r="B22" s="35">
        <v>712.5</v>
      </c>
      <c r="C22" s="37">
        <v>1.0050499351125657</v>
      </c>
      <c r="D22" s="36">
        <v>20.399999999999999</v>
      </c>
      <c r="E22" s="35">
        <v>565</v>
      </c>
      <c r="F22" s="37">
        <v>0.81135028792165087</v>
      </c>
      <c r="G22" s="36">
        <v>15.9</v>
      </c>
      <c r="H22" s="35">
        <v>882.5</v>
      </c>
      <c r="I22" s="37">
        <v>1.2904405044781575</v>
      </c>
      <c r="J22" s="36">
        <v>24.1</v>
      </c>
      <c r="K22" s="35">
        <v>522.5</v>
      </c>
      <c r="L22" s="37">
        <v>0.76065277838435896</v>
      </c>
      <c r="M22" s="36">
        <v>14.2</v>
      </c>
      <c r="N22" s="35">
        <v>582.5</v>
      </c>
      <c r="O22" s="37">
        <v>0.8705724107009416</v>
      </c>
      <c r="P22" s="36">
        <v>15.5</v>
      </c>
      <c r="Q22" s="35">
        <v>727.5</v>
      </c>
      <c r="R22" s="37">
        <v>1.1314064431847342</v>
      </c>
      <c r="S22" s="36">
        <v>19.7</v>
      </c>
      <c r="T22" s="35">
        <v>465</v>
      </c>
      <c r="U22" s="37">
        <v>0.72880014419271666</v>
      </c>
      <c r="V22" s="36">
        <v>11.6</v>
      </c>
      <c r="W22" s="35">
        <v>637.5</v>
      </c>
      <c r="X22" s="37">
        <v>0.99296745403144782</v>
      </c>
      <c r="Y22" s="36">
        <v>16.3</v>
      </c>
    </row>
    <row r="23" spans="1:25" ht="12.75" customHeight="1" x14ac:dyDescent="0.2">
      <c r="A23" s="2" t="s">
        <v>40</v>
      </c>
      <c r="B23" s="35">
        <v>167.5</v>
      </c>
      <c r="C23" s="37">
        <v>0.23627489702646279</v>
      </c>
      <c r="D23" s="37">
        <v>4.5999999999999996</v>
      </c>
      <c r="E23" s="35">
        <v>150</v>
      </c>
      <c r="F23" s="37">
        <v>0.21540273130663296</v>
      </c>
      <c r="G23" s="37">
        <v>4.0999999999999996</v>
      </c>
      <c r="H23" s="35">
        <v>145</v>
      </c>
      <c r="I23" s="37">
        <v>0.21202705172728933</v>
      </c>
      <c r="J23" s="37">
        <v>3.9</v>
      </c>
      <c r="K23" s="35">
        <v>170</v>
      </c>
      <c r="L23" s="37">
        <v>0.24748511449826033</v>
      </c>
      <c r="M23" s="36">
        <v>4.5</v>
      </c>
      <c r="N23" s="35">
        <v>155</v>
      </c>
      <c r="O23" s="37">
        <v>0.23165446121655955</v>
      </c>
      <c r="P23" s="36">
        <v>3.9</v>
      </c>
      <c r="Q23" s="35">
        <v>192.5</v>
      </c>
      <c r="R23" s="37">
        <v>0.29937558805919084</v>
      </c>
      <c r="S23" s="36">
        <v>4.5999999999999996</v>
      </c>
      <c r="T23" s="35">
        <v>150</v>
      </c>
      <c r="U23" s="37">
        <v>0.23509682070732796</v>
      </c>
      <c r="V23" s="36">
        <v>3.6</v>
      </c>
      <c r="W23" s="35">
        <v>325</v>
      </c>
      <c r="X23" s="37">
        <v>0.50621870205524788</v>
      </c>
      <c r="Y23" s="36">
        <v>7.9</v>
      </c>
    </row>
    <row r="24" spans="1:25" ht="12.75" customHeight="1" x14ac:dyDescent="0.2">
      <c r="A24" s="2" t="s">
        <v>19</v>
      </c>
      <c r="B24" s="35">
        <v>8131.5</v>
      </c>
      <c r="C24" s="37">
        <v>11.470264627884669</v>
      </c>
      <c r="D24" s="36">
        <v>233.4</v>
      </c>
      <c r="E24" s="35">
        <v>7671.5</v>
      </c>
      <c r="F24" s="37">
        <v>11.016413688125565</v>
      </c>
      <c r="G24" s="36">
        <v>219.9</v>
      </c>
      <c r="H24" s="35">
        <v>6842.5</v>
      </c>
      <c r="I24" s="37">
        <v>10.005483458234327</v>
      </c>
      <c r="J24" s="36">
        <v>189.7</v>
      </c>
      <c r="K24" s="35">
        <v>6962.5</v>
      </c>
      <c r="L24" s="37">
        <v>10.135971233494926</v>
      </c>
      <c r="M24" s="36">
        <v>190.2</v>
      </c>
      <c r="N24" s="35">
        <v>7334.5</v>
      </c>
      <c r="O24" s="37">
        <v>10.96173965027649</v>
      </c>
      <c r="P24" s="36">
        <v>202.1</v>
      </c>
      <c r="Q24" s="35">
        <v>7122.5</v>
      </c>
      <c r="R24" s="37">
        <v>11.076896758190061</v>
      </c>
      <c r="S24" s="36">
        <v>188.4</v>
      </c>
      <c r="T24" s="35">
        <v>7386</v>
      </c>
      <c r="U24" s="37">
        <v>11.576167451628828</v>
      </c>
      <c r="V24" s="36">
        <v>198.8</v>
      </c>
      <c r="W24" s="35">
        <v>6769.5</v>
      </c>
      <c r="X24" s="37">
        <v>10.544146164809234</v>
      </c>
      <c r="Y24" s="36">
        <v>176.1</v>
      </c>
    </row>
    <row r="25" spans="1:25" ht="12.75" customHeight="1" x14ac:dyDescent="0.2">
      <c r="A25" s="5" t="s">
        <v>13</v>
      </c>
      <c r="B25" s="35"/>
      <c r="C25" s="37"/>
      <c r="D25" s="36"/>
      <c r="E25" s="35"/>
      <c r="F25" s="37" t="s">
        <v>35</v>
      </c>
      <c r="G25" s="36"/>
      <c r="H25" s="35"/>
      <c r="I25" s="37" t="s">
        <v>35</v>
      </c>
      <c r="J25" s="36"/>
      <c r="K25" s="35"/>
      <c r="L25" s="37"/>
      <c r="M25" s="36"/>
      <c r="N25" s="35"/>
      <c r="O25" s="37"/>
      <c r="P25" s="36"/>
      <c r="Q25" s="35"/>
      <c r="R25" s="37"/>
      <c r="S25" s="36"/>
      <c r="T25" s="35"/>
      <c r="U25" s="37"/>
      <c r="V25" s="36"/>
      <c r="W25" s="35"/>
      <c r="X25" s="37"/>
      <c r="Y25" s="36"/>
    </row>
    <row r="26" spans="1:25" ht="12.75" customHeight="1" x14ac:dyDescent="0.2">
      <c r="A26" s="5" t="s">
        <v>20</v>
      </c>
      <c r="B26" s="35">
        <v>5306.5</v>
      </c>
      <c r="C26" s="37">
        <v>7.4853297974383572</v>
      </c>
      <c r="D26" s="36">
        <v>154</v>
      </c>
      <c r="E26" s="35">
        <v>5526.5</v>
      </c>
      <c r="F26" s="37">
        <v>7.936154630440714</v>
      </c>
      <c r="G26" s="36">
        <v>159.80000000000001</v>
      </c>
      <c r="H26" s="35">
        <v>4702.5</v>
      </c>
      <c r="I26" s="37">
        <v>6.8762566258453663</v>
      </c>
      <c r="J26" s="36">
        <v>130.9</v>
      </c>
      <c r="K26" s="35">
        <v>4582.5</v>
      </c>
      <c r="L26" s="37">
        <v>6.6711796305192816</v>
      </c>
      <c r="M26" s="36">
        <v>125.2</v>
      </c>
      <c r="N26" s="35">
        <v>5044.5</v>
      </c>
      <c r="O26" s="37">
        <v>7.5392318039157074</v>
      </c>
      <c r="P26" s="36">
        <v>139.6</v>
      </c>
      <c r="Q26" s="35">
        <v>4710</v>
      </c>
      <c r="R26" s="37">
        <v>7.324981920824877</v>
      </c>
      <c r="S26" s="36">
        <v>124.5</v>
      </c>
      <c r="T26" s="35">
        <v>5053.5</v>
      </c>
      <c r="U26" s="37">
        <v>7.9204118896298796</v>
      </c>
      <c r="V26" s="36">
        <v>137.1</v>
      </c>
      <c r="W26" s="35">
        <v>4682</v>
      </c>
      <c r="X26" s="37">
        <v>7.2926645016082174</v>
      </c>
      <c r="Y26" s="36">
        <v>122.3</v>
      </c>
    </row>
    <row r="27" spans="1:25" ht="12.75" customHeight="1" x14ac:dyDescent="0.2">
      <c r="A27" s="4" t="s">
        <v>27</v>
      </c>
      <c r="B27" s="35">
        <v>2555</v>
      </c>
      <c r="C27" s="37">
        <v>3.604073802403656</v>
      </c>
      <c r="D27" s="36">
        <v>71.7</v>
      </c>
      <c r="E27" s="35">
        <v>2012.5</v>
      </c>
      <c r="F27" s="37">
        <v>2.8899866450306591</v>
      </c>
      <c r="G27" s="36">
        <v>56.3</v>
      </c>
      <c r="H27" s="35">
        <v>2032.5</v>
      </c>
      <c r="I27" s="37">
        <v>2.9720343630049353</v>
      </c>
      <c r="J27" s="36">
        <v>55.2</v>
      </c>
      <c r="K27" s="35">
        <v>2077.5</v>
      </c>
      <c r="L27" s="37">
        <v>3.0244136786478579</v>
      </c>
      <c r="M27" s="36">
        <v>56</v>
      </c>
      <c r="N27" s="35">
        <v>1902.5</v>
      </c>
      <c r="O27" s="37">
        <v>2.8433716933193844</v>
      </c>
      <c r="P27" s="36">
        <v>50.9</v>
      </c>
      <c r="Q27" s="35">
        <v>2032.5</v>
      </c>
      <c r="R27" s="37">
        <v>3.1609396505470411</v>
      </c>
      <c r="S27" s="36">
        <v>52.9</v>
      </c>
      <c r="T27" s="35">
        <v>1857.5</v>
      </c>
      <c r="U27" s="37">
        <v>2.9112822964257448</v>
      </c>
      <c r="V27" s="36">
        <v>46.9</v>
      </c>
      <c r="W27" s="35">
        <v>1842.5</v>
      </c>
      <c r="X27" s="37">
        <v>2.8698706416516746</v>
      </c>
      <c r="Y27" s="36">
        <v>46.3</v>
      </c>
    </row>
    <row r="28" spans="1:25" ht="12.75" customHeight="1" x14ac:dyDescent="0.2">
      <c r="A28" s="4" t="s">
        <v>28</v>
      </c>
      <c r="B28" s="35">
        <v>420</v>
      </c>
      <c r="C28" s="37">
        <v>0.59245048806635447</v>
      </c>
      <c r="D28" s="36">
        <v>11.9</v>
      </c>
      <c r="E28" s="35">
        <v>472.5</v>
      </c>
      <c r="F28" s="37">
        <v>0.67851860361589389</v>
      </c>
      <c r="G28" s="36">
        <v>13</v>
      </c>
      <c r="H28" s="35">
        <v>405</v>
      </c>
      <c r="I28" s="37">
        <v>0.59221348930725648</v>
      </c>
      <c r="J28" s="36">
        <v>11.4</v>
      </c>
      <c r="K28" s="35">
        <v>395</v>
      </c>
      <c r="L28" s="37">
        <v>0.57503894251066368</v>
      </c>
      <c r="M28" s="36">
        <v>10.6</v>
      </c>
      <c r="N28" s="35">
        <v>330</v>
      </c>
      <c r="O28" s="37">
        <v>0.49319982065461065</v>
      </c>
      <c r="P28" s="36">
        <v>8.8000000000000007</v>
      </c>
      <c r="Q28" s="35">
        <v>337.5</v>
      </c>
      <c r="R28" s="37">
        <v>0.52487927776611376</v>
      </c>
      <c r="S28" s="36">
        <v>8.6999999999999993</v>
      </c>
      <c r="T28" s="35">
        <v>512.5</v>
      </c>
      <c r="U28" s="37">
        <v>0.80324747075003722</v>
      </c>
      <c r="V28" s="36">
        <v>14.3</v>
      </c>
      <c r="W28" s="35">
        <v>480</v>
      </c>
      <c r="X28" s="37">
        <v>0.74764608303544311</v>
      </c>
      <c r="Y28" s="36">
        <v>12.7</v>
      </c>
    </row>
    <row r="29" spans="1:25" ht="12.75" customHeight="1" x14ac:dyDescent="0.2">
      <c r="A29" s="5" t="s">
        <v>26</v>
      </c>
      <c r="B29" s="35">
        <v>2152.5</v>
      </c>
      <c r="C29" s="37">
        <v>3.0363087513400666</v>
      </c>
      <c r="D29" s="36">
        <v>60.1</v>
      </c>
      <c r="E29" s="35">
        <v>1727.5</v>
      </c>
      <c r="F29" s="37">
        <v>2.4807214555480566</v>
      </c>
      <c r="G29" s="36">
        <v>48.7</v>
      </c>
      <c r="H29" s="35">
        <v>1727.5</v>
      </c>
      <c r="I29" s="37">
        <v>2.5260464266130507</v>
      </c>
      <c r="J29" s="36">
        <v>47.5</v>
      </c>
      <c r="K29" s="35">
        <v>1895</v>
      </c>
      <c r="L29" s="37">
        <v>2.7587311292600196</v>
      </c>
      <c r="M29" s="36">
        <v>52.1</v>
      </c>
      <c r="N29" s="35">
        <v>1807.5</v>
      </c>
      <c r="O29" s="37">
        <v>2.7013899267672992</v>
      </c>
      <c r="P29" s="36">
        <v>49.8</v>
      </c>
      <c r="Q29" s="35">
        <v>1795</v>
      </c>
      <c r="R29" s="37">
        <v>2.7915801587857016</v>
      </c>
      <c r="S29" s="36">
        <v>47.5</v>
      </c>
      <c r="T29" s="35">
        <v>1710</v>
      </c>
      <c r="U29" s="37">
        <v>2.6801037560635388</v>
      </c>
      <c r="V29" s="36">
        <v>45.8</v>
      </c>
      <c r="W29" s="35">
        <v>1662.5</v>
      </c>
      <c r="X29" s="37">
        <v>2.5895033605133837</v>
      </c>
      <c r="Y29" s="36">
        <v>43.2</v>
      </c>
    </row>
    <row r="30" spans="1:25" ht="12.75" customHeight="1" x14ac:dyDescent="0.2">
      <c r="A30" s="2" t="s">
        <v>4</v>
      </c>
      <c r="B30" s="35">
        <v>1429.5</v>
      </c>
      <c r="C30" s="37">
        <v>2.016447554025842</v>
      </c>
      <c r="D30" s="36">
        <v>42</v>
      </c>
      <c r="E30" s="35">
        <v>1669.5</v>
      </c>
      <c r="F30" s="37">
        <v>2.3974323994428248</v>
      </c>
      <c r="G30" s="36">
        <v>49.4</v>
      </c>
      <c r="H30" s="35">
        <v>2025</v>
      </c>
      <c r="I30" s="37">
        <v>2.9610674465362821</v>
      </c>
      <c r="J30" s="36">
        <v>55.8</v>
      </c>
      <c r="K30" s="35">
        <v>1780</v>
      </c>
      <c r="L30" s="37">
        <v>2.5913147282759024</v>
      </c>
      <c r="M30" s="36">
        <v>49.9</v>
      </c>
      <c r="N30" s="35">
        <v>1694.5</v>
      </c>
      <c r="O30" s="37">
        <v>2.5325063518158721</v>
      </c>
      <c r="P30" s="36">
        <v>46.6</v>
      </c>
      <c r="Q30" s="35">
        <v>1745</v>
      </c>
      <c r="R30" s="37">
        <v>2.7138202657833141</v>
      </c>
      <c r="S30" s="36">
        <v>46.7</v>
      </c>
      <c r="T30" s="35">
        <v>1791.5</v>
      </c>
      <c r="U30" s="37">
        <v>2.8078396953145202</v>
      </c>
      <c r="V30" s="36">
        <v>50.4</v>
      </c>
      <c r="W30" s="35">
        <v>1472</v>
      </c>
      <c r="X30" s="37">
        <v>2.2927813213086923</v>
      </c>
      <c r="Y30" s="36">
        <v>38.6</v>
      </c>
    </row>
    <row r="31" spans="1:25" ht="12.75" customHeight="1" x14ac:dyDescent="0.2">
      <c r="A31" s="5" t="s">
        <v>13</v>
      </c>
      <c r="B31" s="35"/>
      <c r="C31" s="37"/>
      <c r="D31" s="36"/>
      <c r="E31" s="35"/>
      <c r="F31" s="37" t="s">
        <v>35</v>
      </c>
      <c r="G31" s="36"/>
      <c r="H31" s="35"/>
      <c r="I31" s="37" t="s">
        <v>35</v>
      </c>
      <c r="J31" s="36"/>
      <c r="K31" s="35"/>
      <c r="L31" s="37"/>
      <c r="M31" s="36"/>
      <c r="N31" s="35"/>
      <c r="O31" s="37"/>
      <c r="P31" s="36"/>
      <c r="Q31" s="35"/>
      <c r="R31" s="37"/>
      <c r="S31" s="36"/>
      <c r="T31" s="35"/>
      <c r="U31" s="37"/>
      <c r="V31" s="36"/>
      <c r="W31" s="35"/>
      <c r="X31" s="37"/>
      <c r="Y31" s="36"/>
    </row>
    <row r="32" spans="1:25" ht="12.75" customHeight="1" x14ac:dyDescent="0.2">
      <c r="A32" s="5" t="s">
        <v>24</v>
      </c>
      <c r="B32" s="35">
        <v>7.5</v>
      </c>
      <c r="C32" s="37">
        <v>1.0579473001184902E-2</v>
      </c>
      <c r="D32" s="36">
        <v>0.2</v>
      </c>
      <c r="E32" s="35">
        <v>15</v>
      </c>
      <c r="F32" s="37">
        <v>2.1540273130663298E-2</v>
      </c>
      <c r="G32" s="36">
        <v>0.4</v>
      </c>
      <c r="H32" s="35">
        <v>2.5</v>
      </c>
      <c r="I32" s="37">
        <v>3.655638822884299E-3</v>
      </c>
      <c r="J32" s="36">
        <v>0.1</v>
      </c>
      <c r="K32" s="35">
        <v>105</v>
      </c>
      <c r="L32" s="37">
        <v>0.15285845307245491</v>
      </c>
      <c r="M32" s="36">
        <v>3.8</v>
      </c>
      <c r="N32" s="35">
        <v>67</v>
      </c>
      <c r="O32" s="37">
        <v>0.10013450904199671</v>
      </c>
      <c r="P32" s="36">
        <v>3.3</v>
      </c>
      <c r="Q32" s="35">
        <v>0</v>
      </c>
      <c r="R32" s="37">
        <v>0</v>
      </c>
      <c r="S32" s="36">
        <v>0</v>
      </c>
      <c r="T32" s="35">
        <v>22.5</v>
      </c>
      <c r="U32" s="37">
        <v>3.5264523106099198E-2</v>
      </c>
      <c r="V32" s="36">
        <v>0.6</v>
      </c>
      <c r="W32" s="35">
        <v>0</v>
      </c>
      <c r="X32" s="37">
        <v>0</v>
      </c>
      <c r="Y32" s="36">
        <v>0</v>
      </c>
    </row>
    <row r="33" spans="1:25" ht="12.75" customHeight="1" x14ac:dyDescent="0.2">
      <c r="A33" s="5" t="s">
        <v>25</v>
      </c>
      <c r="B33" s="35">
        <v>462</v>
      </c>
      <c r="C33" s="37">
        <v>0.65169553687298987</v>
      </c>
      <c r="D33" s="36">
        <v>14.3</v>
      </c>
      <c r="E33" s="35">
        <v>435</v>
      </c>
      <c r="F33" s="37">
        <v>0.62466792078923561</v>
      </c>
      <c r="G33" s="36">
        <v>12</v>
      </c>
      <c r="H33" s="35">
        <v>650</v>
      </c>
      <c r="I33" s="37">
        <v>0.95046609394991777</v>
      </c>
      <c r="J33" s="36">
        <v>17.600000000000001</v>
      </c>
      <c r="K33" s="35">
        <v>307.5</v>
      </c>
      <c r="L33" s="37">
        <v>0.44765689828361793</v>
      </c>
      <c r="M33" s="36">
        <v>8.6999999999999993</v>
      </c>
      <c r="N33" s="35">
        <v>617.5</v>
      </c>
      <c r="O33" s="37">
        <v>0.92288148258855174</v>
      </c>
      <c r="P33" s="36">
        <v>16.899999999999999</v>
      </c>
      <c r="Q33" s="35">
        <v>592.5</v>
      </c>
      <c r="R33" s="37">
        <v>0.92145473207828865</v>
      </c>
      <c r="S33" s="36">
        <v>16.7</v>
      </c>
      <c r="T33" s="35">
        <v>454.5</v>
      </c>
      <c r="U33" s="37">
        <v>0.71234336674320375</v>
      </c>
      <c r="V33" s="36">
        <v>13.2</v>
      </c>
      <c r="W33" s="35">
        <v>354.5</v>
      </c>
      <c r="X33" s="37">
        <v>0.55216778424180124</v>
      </c>
      <c r="Y33" s="36">
        <v>10.7</v>
      </c>
    </row>
    <row r="34" spans="1:25" ht="12.75" customHeight="1" x14ac:dyDescent="0.2">
      <c r="A34" s="5" t="s">
        <v>21</v>
      </c>
      <c r="B34" s="35">
        <v>657.5</v>
      </c>
      <c r="C34" s="37">
        <v>0.9274671331038763</v>
      </c>
      <c r="D34" s="36">
        <v>18.5</v>
      </c>
      <c r="E34" s="35">
        <v>617.5</v>
      </c>
      <c r="F34" s="37">
        <v>0.88674124387897235</v>
      </c>
      <c r="G34" s="36">
        <v>17.3</v>
      </c>
      <c r="H34" s="35">
        <v>825</v>
      </c>
      <c r="I34" s="37">
        <v>1.2063608115518187</v>
      </c>
      <c r="J34" s="36">
        <v>22.3</v>
      </c>
      <c r="K34" s="35">
        <v>872.5</v>
      </c>
      <c r="L34" s="37">
        <v>1.270180955292542</v>
      </c>
      <c r="M34" s="36">
        <v>23.5</v>
      </c>
      <c r="N34" s="35">
        <v>687.5</v>
      </c>
      <c r="O34" s="37">
        <v>1.0274996263637721</v>
      </c>
      <c r="P34" s="36">
        <v>18</v>
      </c>
      <c r="Q34" s="35">
        <v>742.5</v>
      </c>
      <c r="R34" s="37">
        <v>1.1547344110854503</v>
      </c>
      <c r="S34" s="36">
        <v>19.2</v>
      </c>
      <c r="T34" s="35">
        <v>675</v>
      </c>
      <c r="U34" s="37">
        <v>1.0579356931829758</v>
      </c>
      <c r="V34" s="36">
        <v>16.899999999999999</v>
      </c>
      <c r="W34" s="35">
        <v>700</v>
      </c>
      <c r="X34" s="37">
        <v>1.0903172044266878</v>
      </c>
      <c r="Y34" s="36">
        <v>17.3</v>
      </c>
    </row>
    <row r="35" spans="1:25" ht="12.75" customHeight="1" x14ac:dyDescent="0.2">
      <c r="A35" s="5" t="s">
        <v>22</v>
      </c>
      <c r="B35" s="35">
        <v>67.5</v>
      </c>
      <c r="C35" s="37">
        <v>9.5215257010664106E-2</v>
      </c>
      <c r="D35" s="36">
        <v>1.9</v>
      </c>
      <c r="E35" s="35">
        <v>142.5</v>
      </c>
      <c r="F35" s="37">
        <v>0.20463259474130133</v>
      </c>
      <c r="G35" s="36">
        <v>4.4000000000000004</v>
      </c>
      <c r="H35" s="35">
        <v>202.5</v>
      </c>
      <c r="I35" s="37">
        <v>0.29610674465362824</v>
      </c>
      <c r="J35" s="36">
        <v>6.2</v>
      </c>
      <c r="K35" s="35">
        <v>160</v>
      </c>
      <c r="L35" s="37">
        <v>0.23292716658659796</v>
      </c>
      <c r="M35" s="36">
        <v>4.3</v>
      </c>
      <c r="N35" s="35">
        <v>115</v>
      </c>
      <c r="O35" s="37">
        <v>0.17187266477357643</v>
      </c>
      <c r="P35" s="36">
        <v>3.1</v>
      </c>
      <c r="Q35" s="35">
        <v>112.5</v>
      </c>
      <c r="R35" s="37">
        <v>0.17495975925537127</v>
      </c>
      <c r="S35" s="36">
        <v>2.8</v>
      </c>
      <c r="T35" s="35">
        <v>102.5</v>
      </c>
      <c r="U35" s="37">
        <v>0.16064949415000745</v>
      </c>
      <c r="V35" s="36">
        <v>2.7</v>
      </c>
      <c r="W35" s="35">
        <v>72.5</v>
      </c>
      <c r="X35" s="37">
        <v>0.11292571045847838</v>
      </c>
      <c r="Y35" s="36">
        <v>1.9</v>
      </c>
    </row>
    <row r="36" spans="1:25" ht="12.75" customHeight="1" x14ac:dyDescent="0.2">
      <c r="A36" s="2" t="s">
        <v>5</v>
      </c>
      <c r="B36" s="35">
        <v>1382.5</v>
      </c>
      <c r="C36" s="37">
        <v>1.9501495232184167</v>
      </c>
      <c r="D36" s="36">
        <v>39.5</v>
      </c>
      <c r="E36" s="35">
        <v>1250</v>
      </c>
      <c r="F36" s="37">
        <v>1.795022760888608</v>
      </c>
      <c r="G36" s="36">
        <v>35.6</v>
      </c>
      <c r="H36" s="35">
        <v>1455</v>
      </c>
      <c r="I36" s="37">
        <v>2.1275817949186622</v>
      </c>
      <c r="J36" s="36">
        <v>39.799999999999997</v>
      </c>
      <c r="K36" s="35">
        <v>1552.5</v>
      </c>
      <c r="L36" s="37">
        <v>2.2601214132855834</v>
      </c>
      <c r="M36" s="36">
        <v>41.8</v>
      </c>
      <c r="N36" s="35">
        <v>1672.5</v>
      </c>
      <c r="O36" s="37">
        <v>2.4996263637722316</v>
      </c>
      <c r="P36" s="36">
        <v>44.9</v>
      </c>
      <c r="Q36" s="35">
        <v>1200</v>
      </c>
      <c r="R36" s="37">
        <v>1.8662374320572934</v>
      </c>
      <c r="S36" s="36">
        <v>31.9</v>
      </c>
      <c r="T36" s="35">
        <v>1467.5</v>
      </c>
      <c r="U36" s="37">
        <v>2.3000305625866919</v>
      </c>
      <c r="V36" s="36">
        <v>38.799999999999997</v>
      </c>
      <c r="W36" s="35">
        <v>1260</v>
      </c>
      <c r="X36" s="37">
        <v>1.9625709679680381</v>
      </c>
      <c r="Y36" s="36">
        <v>32.6</v>
      </c>
    </row>
    <row r="37" spans="1:25" ht="12.75" customHeight="1" x14ac:dyDescent="0.2">
      <c r="A37" s="2" t="s">
        <v>6</v>
      </c>
      <c r="B37" s="35">
        <v>290</v>
      </c>
      <c r="C37" s="37">
        <v>0.40907295604581617</v>
      </c>
      <c r="D37" s="36">
        <v>8.5</v>
      </c>
      <c r="E37" s="35">
        <v>230</v>
      </c>
      <c r="F37" s="37">
        <v>0.3302841880035039</v>
      </c>
      <c r="G37" s="36">
        <v>6.9</v>
      </c>
      <c r="H37" s="35">
        <v>165</v>
      </c>
      <c r="I37" s="37">
        <v>0.24127216231036375</v>
      </c>
      <c r="J37" s="36">
        <v>4.8</v>
      </c>
      <c r="K37" s="35">
        <v>237.5</v>
      </c>
      <c r="L37" s="37">
        <v>0.34575126290198133</v>
      </c>
      <c r="M37" s="36">
        <v>6.3</v>
      </c>
      <c r="N37" s="35">
        <v>160</v>
      </c>
      <c r="O37" s="37">
        <v>0.23912718577193245</v>
      </c>
      <c r="P37" s="36">
        <v>4.4000000000000004</v>
      </c>
      <c r="Q37" s="35">
        <v>197.5</v>
      </c>
      <c r="R37" s="37">
        <v>0.30715157735942955</v>
      </c>
      <c r="S37" s="36">
        <v>5.4</v>
      </c>
      <c r="T37" s="35">
        <v>297.5</v>
      </c>
      <c r="U37" s="37">
        <v>0.46627536106953382</v>
      </c>
      <c r="V37" s="36">
        <v>8.3000000000000007</v>
      </c>
      <c r="W37" s="35">
        <v>187.5</v>
      </c>
      <c r="X37" s="37">
        <v>0.29204925118571995</v>
      </c>
      <c r="Y37" s="36">
        <v>4.8</v>
      </c>
    </row>
    <row r="38" spans="1:25" ht="12.75" customHeight="1" x14ac:dyDescent="0.2">
      <c r="A38" s="2" t="s">
        <v>7</v>
      </c>
      <c r="B38" s="35">
        <v>1469</v>
      </c>
      <c r="C38" s="37">
        <v>2.0721661118320824</v>
      </c>
      <c r="D38" s="36">
        <v>48.4</v>
      </c>
      <c r="E38" s="35">
        <v>1982.5</v>
      </c>
      <c r="F38" s="37">
        <v>2.8469060987693324</v>
      </c>
      <c r="G38" s="36">
        <v>75.400000000000006</v>
      </c>
      <c r="H38" s="35">
        <v>1138.5</v>
      </c>
      <c r="I38" s="37">
        <v>1.6647779199415098</v>
      </c>
      <c r="J38" s="36">
        <v>40.1</v>
      </c>
      <c r="K38" s="35">
        <v>1798.5</v>
      </c>
      <c r="L38" s="37">
        <v>2.6182469319124775</v>
      </c>
      <c r="M38" s="36">
        <v>61.3</v>
      </c>
      <c r="N38" s="35">
        <v>1687</v>
      </c>
      <c r="O38" s="37">
        <v>2.5212972649828127</v>
      </c>
      <c r="P38" s="36">
        <v>60.1</v>
      </c>
      <c r="Q38" s="35">
        <v>1082.5</v>
      </c>
      <c r="R38" s="37">
        <v>1.6835016835016836</v>
      </c>
      <c r="S38" s="36">
        <v>33.799999999999997</v>
      </c>
      <c r="T38" s="35">
        <v>1413.5</v>
      </c>
      <c r="U38" s="37">
        <v>2.2153957071320538</v>
      </c>
      <c r="V38" s="36">
        <v>46.6</v>
      </c>
      <c r="W38" s="35">
        <v>1776</v>
      </c>
      <c r="X38" s="37">
        <v>2.7662905072311395</v>
      </c>
      <c r="Y38" s="36">
        <v>64.2</v>
      </c>
    </row>
    <row r="39" spans="1:25" ht="12.75" customHeight="1" x14ac:dyDescent="0.2">
      <c r="A39" s="2" t="s">
        <v>8</v>
      </c>
      <c r="B39" s="35">
        <v>0</v>
      </c>
      <c r="C39" s="37">
        <v>0</v>
      </c>
      <c r="D39" s="36">
        <v>0</v>
      </c>
      <c r="E39" s="35">
        <v>154.5</v>
      </c>
      <c r="F39" s="37">
        <v>0.22186481324583196</v>
      </c>
      <c r="G39" s="36">
        <v>6.4</v>
      </c>
      <c r="H39" s="35">
        <v>70</v>
      </c>
      <c r="I39" s="37">
        <v>0.10235788704076038</v>
      </c>
      <c r="J39" s="36">
        <v>1.9</v>
      </c>
      <c r="K39" s="35">
        <v>79.5</v>
      </c>
      <c r="L39" s="37">
        <v>0.11573568589771586</v>
      </c>
      <c r="M39" s="36">
        <v>3.6</v>
      </c>
      <c r="N39" s="35">
        <v>62.5</v>
      </c>
      <c r="O39" s="37">
        <v>9.3409056942161117E-2</v>
      </c>
      <c r="P39" s="36">
        <v>1.6</v>
      </c>
      <c r="Q39" s="35">
        <v>85</v>
      </c>
      <c r="R39" s="37">
        <v>0.13219181810405828</v>
      </c>
      <c r="S39" s="36">
        <v>2.7</v>
      </c>
      <c r="T39" s="35">
        <v>62.5</v>
      </c>
      <c r="U39" s="37">
        <v>9.7957008628053316E-2</v>
      </c>
      <c r="V39" s="36">
        <v>2.6</v>
      </c>
      <c r="W39" s="35">
        <v>0</v>
      </c>
      <c r="X39" s="37">
        <v>0</v>
      </c>
      <c r="Y39" s="36">
        <v>0</v>
      </c>
    </row>
    <row r="40" spans="1:25" ht="12.75" customHeight="1" x14ac:dyDescent="0.2">
      <c r="A40" s="2" t="s">
        <v>9</v>
      </c>
      <c r="B40" s="35">
        <v>12847.5</v>
      </c>
      <c r="C40" s="37">
        <v>18.122637251029737</v>
      </c>
      <c r="D40" s="36">
        <v>395.4</v>
      </c>
      <c r="E40" s="35">
        <v>12039.5</v>
      </c>
      <c r="F40" s="37">
        <v>17.288941223774717</v>
      </c>
      <c r="G40" s="36">
        <v>371.3</v>
      </c>
      <c r="H40" s="35">
        <v>12947</v>
      </c>
      <c r="I40" s="37">
        <v>18.931822335953207</v>
      </c>
      <c r="J40" s="36">
        <v>397.1</v>
      </c>
      <c r="K40" s="35">
        <v>14012.5</v>
      </c>
      <c r="L40" s="37">
        <v>20.3993245112169</v>
      </c>
      <c r="M40" s="36">
        <v>434.1</v>
      </c>
      <c r="N40" s="35">
        <v>12802.5</v>
      </c>
      <c r="O40" s="37">
        <v>19.133911224032282</v>
      </c>
      <c r="P40" s="36">
        <v>390.3</v>
      </c>
      <c r="Q40" s="35">
        <v>12587</v>
      </c>
      <c r="R40" s="37">
        <v>19.575275464420962</v>
      </c>
      <c r="S40" s="36">
        <v>377.1</v>
      </c>
      <c r="T40" s="35">
        <v>11382.5</v>
      </c>
      <c r="U40" s="37">
        <v>17.839930411341072</v>
      </c>
      <c r="V40" s="36">
        <v>334.2</v>
      </c>
      <c r="W40" s="35">
        <v>10352</v>
      </c>
      <c r="X40" s="37">
        <v>16.12423385746439</v>
      </c>
      <c r="Y40" s="36">
        <v>297.10000000000002</v>
      </c>
    </row>
    <row r="41" spans="1:25" ht="12.75" customHeight="1" x14ac:dyDescent="0.2">
      <c r="A41" s="5" t="s">
        <v>13</v>
      </c>
      <c r="B41" s="35"/>
      <c r="C41" s="37"/>
      <c r="D41" s="36"/>
      <c r="E41" s="35"/>
      <c r="F41" s="37" t="s">
        <v>35</v>
      </c>
      <c r="G41" s="36"/>
      <c r="H41" s="35"/>
      <c r="I41" s="37" t="s">
        <v>35</v>
      </c>
      <c r="J41" s="36"/>
      <c r="K41" s="35"/>
      <c r="L41" s="37"/>
      <c r="M41" s="36"/>
      <c r="N41" s="35"/>
      <c r="O41" s="37"/>
      <c r="P41" s="36"/>
      <c r="Q41" s="35"/>
      <c r="R41" s="37"/>
      <c r="S41" s="36"/>
      <c r="T41" s="35"/>
      <c r="U41" s="37"/>
      <c r="V41" s="36"/>
      <c r="W41" s="35"/>
      <c r="X41" s="37"/>
      <c r="Y41" s="36"/>
    </row>
    <row r="42" spans="1:25" ht="12.75" customHeight="1" x14ac:dyDescent="0.2">
      <c r="A42" s="5" t="s">
        <v>10</v>
      </c>
      <c r="B42" s="35">
        <v>5738</v>
      </c>
      <c r="C42" s="37">
        <v>8.0940021441065291</v>
      </c>
      <c r="D42" s="36">
        <v>181.2</v>
      </c>
      <c r="E42" s="35">
        <v>4257.5</v>
      </c>
      <c r="F42" s="37">
        <v>6.1138475235865988</v>
      </c>
      <c r="G42" s="36">
        <v>139.19999999999999</v>
      </c>
      <c r="H42" s="35">
        <v>4986</v>
      </c>
      <c r="I42" s="37">
        <v>7.2908060683604461</v>
      </c>
      <c r="J42" s="36">
        <v>158.30000000000001</v>
      </c>
      <c r="K42" s="35">
        <v>5895.5</v>
      </c>
      <c r="L42" s="37">
        <v>8.5826381913205516</v>
      </c>
      <c r="M42" s="36">
        <v>193.2</v>
      </c>
      <c r="N42" s="35">
        <v>5365</v>
      </c>
      <c r="O42" s="37">
        <v>8.0182334479151098</v>
      </c>
      <c r="P42" s="36">
        <v>169.5</v>
      </c>
      <c r="Q42" s="35">
        <v>5197</v>
      </c>
      <c r="R42" s="37">
        <v>8.0823632786681294</v>
      </c>
      <c r="S42" s="36">
        <v>162.9</v>
      </c>
      <c r="T42" s="35">
        <v>4850</v>
      </c>
      <c r="U42" s="37">
        <v>7.6014638695369374</v>
      </c>
      <c r="V42" s="36">
        <v>149.19999999999999</v>
      </c>
      <c r="W42" s="35">
        <v>4414.5</v>
      </c>
      <c r="X42" s="37">
        <v>6.8760075699165908</v>
      </c>
      <c r="Y42" s="36">
        <v>129.69999999999999</v>
      </c>
    </row>
    <row r="43" spans="1:25" ht="12.75" customHeight="1" x14ac:dyDescent="0.2">
      <c r="A43" s="4" t="s">
        <v>11</v>
      </c>
      <c r="B43" s="35">
        <v>2612</v>
      </c>
      <c r="C43" s="37">
        <v>3.6844777972126614</v>
      </c>
      <c r="D43" s="36">
        <v>83.7</v>
      </c>
      <c r="E43" s="35">
        <v>2133.5</v>
      </c>
      <c r="F43" s="37">
        <v>3.0637448482846761</v>
      </c>
      <c r="G43" s="36">
        <v>72.7</v>
      </c>
      <c r="H43" s="35">
        <v>1744.5</v>
      </c>
      <c r="I43" s="37">
        <v>2.5509047706086641</v>
      </c>
      <c r="J43" s="36">
        <v>57.4</v>
      </c>
      <c r="K43" s="35">
        <v>1839</v>
      </c>
      <c r="L43" s="37">
        <v>2.6772066209547103</v>
      </c>
      <c r="M43" s="36">
        <v>60.8</v>
      </c>
      <c r="N43" s="35">
        <v>1576.5</v>
      </c>
      <c r="O43" s="37">
        <v>2.3561500523090717</v>
      </c>
      <c r="P43" s="36">
        <v>52.9</v>
      </c>
      <c r="Q43" s="35">
        <v>1509.5</v>
      </c>
      <c r="R43" s="37">
        <v>2.3475711697420705</v>
      </c>
      <c r="S43" s="36">
        <v>48.4</v>
      </c>
      <c r="T43" s="35">
        <v>1623</v>
      </c>
      <c r="U43" s="37">
        <v>2.5437476000532886</v>
      </c>
      <c r="V43" s="36">
        <v>54.5</v>
      </c>
      <c r="W43" s="35">
        <v>1257.5</v>
      </c>
      <c r="X43" s="37">
        <v>1.9586769779522286</v>
      </c>
      <c r="Y43" s="36">
        <v>37.5</v>
      </c>
    </row>
    <row r="44" spans="1:25" ht="12.75" customHeight="1" x14ac:dyDescent="0.2">
      <c r="A44" s="5" t="s">
        <v>12</v>
      </c>
      <c r="B44" s="35">
        <v>5997.5</v>
      </c>
      <c r="C44" s="37">
        <v>8.4600519099475253</v>
      </c>
      <c r="D44" s="36">
        <v>179.5</v>
      </c>
      <c r="E44" s="35">
        <v>6155</v>
      </c>
      <c r="F44" s="37">
        <v>8.8386920746155067</v>
      </c>
      <c r="G44" s="36">
        <v>181</v>
      </c>
      <c r="H44" s="35">
        <v>6372.5</v>
      </c>
      <c r="I44" s="37">
        <v>9.3182233595320785</v>
      </c>
      <c r="J44" s="36">
        <v>186.1</v>
      </c>
      <c r="K44" s="35">
        <v>6605</v>
      </c>
      <c r="L44" s="37">
        <v>9.615524595652996</v>
      </c>
      <c r="M44" s="36">
        <v>192.6</v>
      </c>
      <c r="N44" s="35">
        <v>6632.5</v>
      </c>
      <c r="O44" s="37">
        <v>9.9125691227021377</v>
      </c>
      <c r="P44" s="36">
        <v>195.8</v>
      </c>
      <c r="Q44" s="35">
        <v>6367.5</v>
      </c>
      <c r="R44" s="37">
        <v>9.9027223738540133</v>
      </c>
      <c r="S44" s="36">
        <v>184.2</v>
      </c>
      <c r="T44" s="35">
        <v>5205</v>
      </c>
      <c r="U44" s="37">
        <v>8.1578596785442805</v>
      </c>
      <c r="V44" s="36">
        <v>146.9</v>
      </c>
      <c r="W44" s="35">
        <v>5062.5</v>
      </c>
      <c r="X44" s="37">
        <v>7.8853297820144386</v>
      </c>
      <c r="Y44" s="36">
        <v>141.6</v>
      </c>
    </row>
    <row r="45" spans="1:25" ht="3.75" customHeight="1" x14ac:dyDescent="0.2">
      <c r="A45" s="14"/>
      <c r="B45" s="15"/>
      <c r="C45" s="16"/>
      <c r="D45" s="16"/>
      <c r="E45" s="15"/>
      <c r="F45" s="16"/>
      <c r="G45" s="16"/>
      <c r="H45" s="15"/>
      <c r="I45" s="16"/>
      <c r="J45" s="16"/>
      <c r="K45" s="15"/>
      <c r="L45" s="16"/>
      <c r="M45" s="16"/>
      <c r="N45" s="15"/>
      <c r="O45" s="16"/>
      <c r="P45" s="16"/>
      <c r="Q45" s="15"/>
      <c r="R45" s="16"/>
      <c r="S45" s="16"/>
      <c r="T45" s="15"/>
      <c r="U45" s="16"/>
      <c r="V45" s="16"/>
      <c r="W45" s="15"/>
      <c r="X45" s="16"/>
      <c r="Y45" s="16"/>
    </row>
    <row r="46" spans="1:25" ht="12.75" customHeight="1" x14ac:dyDescent="0.2">
      <c r="A46" s="1" t="s">
        <v>42</v>
      </c>
      <c r="B46" s="2"/>
      <c r="C46" s="1"/>
      <c r="D46" s="1"/>
      <c r="E46" s="2"/>
      <c r="F46" s="1"/>
      <c r="G46" s="1"/>
      <c r="H46" s="2"/>
      <c r="I46" s="1"/>
      <c r="J46" s="1"/>
      <c r="K46" s="2"/>
      <c r="L46" s="1"/>
      <c r="M46" s="1"/>
      <c r="N46" s="2"/>
      <c r="O46" s="1"/>
      <c r="P46" s="1"/>
      <c r="Q46" s="2"/>
      <c r="R46" s="1"/>
      <c r="S46" s="1"/>
      <c r="T46" s="2"/>
      <c r="U46" s="1"/>
      <c r="V46" s="1"/>
      <c r="W46" s="2"/>
      <c r="X46" s="1"/>
      <c r="Y46" s="1"/>
    </row>
    <row r="47" spans="1:25" ht="12.75" customHeight="1" x14ac:dyDescent="0.2">
      <c r="A47" s="1" t="s">
        <v>38</v>
      </c>
      <c r="B47" s="2"/>
      <c r="C47" s="1"/>
      <c r="D47" s="1"/>
      <c r="E47" s="2"/>
      <c r="F47" s="1"/>
      <c r="G47" s="1"/>
      <c r="H47" s="2"/>
      <c r="I47" s="1"/>
      <c r="J47" s="1"/>
      <c r="K47" s="2"/>
      <c r="L47" s="1"/>
      <c r="M47" s="1"/>
      <c r="N47" s="2"/>
      <c r="O47" s="1"/>
      <c r="P47" s="1"/>
      <c r="Q47" s="2"/>
      <c r="R47" s="1"/>
      <c r="S47" s="1"/>
      <c r="T47" s="2"/>
      <c r="U47" s="1"/>
      <c r="V47" s="1"/>
      <c r="W47" s="2"/>
      <c r="X47" s="1"/>
      <c r="Y47" s="1"/>
    </row>
    <row r="48" spans="1:25" ht="12.75" customHeight="1" x14ac:dyDescent="0.2">
      <c r="A48" s="1" t="s">
        <v>32</v>
      </c>
      <c r="B48" s="2"/>
      <c r="C48" s="1"/>
      <c r="D48" s="1"/>
      <c r="E48" s="2"/>
      <c r="F48" s="1"/>
      <c r="G48" s="1"/>
      <c r="H48" s="2"/>
      <c r="I48" s="1"/>
      <c r="J48" s="1"/>
      <c r="K48" s="2"/>
      <c r="L48" s="1"/>
      <c r="M48" s="1"/>
      <c r="N48" s="2"/>
      <c r="O48" s="1"/>
      <c r="P48" s="1"/>
      <c r="Q48" s="2"/>
      <c r="R48" s="1"/>
      <c r="S48" s="1"/>
      <c r="T48" s="2"/>
      <c r="U48" s="1"/>
      <c r="V48" s="1"/>
      <c r="W48" s="2"/>
      <c r="X48" s="1"/>
      <c r="Y48" s="1"/>
    </row>
    <row r="50" spans="1:1" ht="12.75" customHeight="1" x14ac:dyDescent="0.2">
      <c r="A50" s="1" t="s">
        <v>30</v>
      </c>
    </row>
    <row r="51" spans="1:1" ht="12.75" customHeight="1" x14ac:dyDescent="0.25">
      <c r="A51" s="28" t="s">
        <v>34</v>
      </c>
    </row>
    <row r="52" spans="1:1" ht="12.75" customHeight="1" x14ac:dyDescent="0.25">
      <c r="A52" s="31" t="s">
        <v>36</v>
      </c>
    </row>
  </sheetData>
  <phoneticPr fontId="0" type="noConversion"/>
  <pageMargins left="0.39370078740157483" right="0.39370078740157483" top="0.44" bottom="0.39370078740157483" header="0.21" footer="0.26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zoomScaleNormal="10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baseColWidth="10" defaultRowHeight="12.75" customHeight="1" x14ac:dyDescent="0.2"/>
  <cols>
    <col min="1" max="1" width="26.7109375" style="2" customWidth="1"/>
    <col min="2" max="10" width="6.42578125" style="2" customWidth="1"/>
    <col min="11" max="11" width="6.42578125" style="3" customWidth="1"/>
    <col min="12" max="13" width="6.42578125" style="2" customWidth="1"/>
    <col min="14" max="14" width="6.42578125" style="3" customWidth="1"/>
    <col min="15" max="16" width="6.42578125" style="2" customWidth="1"/>
    <col min="17" max="17" width="6.42578125" style="3" customWidth="1"/>
    <col min="18" max="19" width="6.42578125" style="2" customWidth="1"/>
    <col min="20" max="20" width="6.42578125" style="3" customWidth="1"/>
    <col min="21" max="22" width="6.42578125" style="2" customWidth="1"/>
    <col min="23" max="23" width="6.42578125" style="3" customWidth="1"/>
    <col min="24" max="25" width="6.42578125" style="2" customWidth="1"/>
    <col min="26" max="16384" width="11.42578125" style="2"/>
  </cols>
  <sheetData>
    <row r="1" spans="1:25" s="1" customFormat="1" ht="12.75" customHeight="1" x14ac:dyDescent="0.2">
      <c r="A1" s="6" t="s">
        <v>39</v>
      </c>
      <c r="M1" s="7"/>
      <c r="P1" s="7"/>
      <c r="S1" s="7" t="s">
        <v>35</v>
      </c>
      <c r="V1" s="7"/>
      <c r="Y1" s="7" t="s">
        <v>44</v>
      </c>
    </row>
    <row r="2" spans="1:25" s="1" customFormat="1" ht="3.7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s="1" customFormat="1" ht="3.75" customHeight="1" x14ac:dyDescent="0.2">
      <c r="B3" s="23"/>
      <c r="E3" s="23"/>
      <c r="H3" s="23"/>
      <c r="K3" s="23"/>
      <c r="N3" s="23"/>
      <c r="Q3" s="23"/>
      <c r="T3" s="23"/>
      <c r="W3" s="23"/>
    </row>
    <row r="4" spans="1:25" ht="12.75" customHeight="1" x14ac:dyDescent="0.2">
      <c r="B4" s="24">
        <v>1995</v>
      </c>
      <c r="E4" s="24">
        <v>1996</v>
      </c>
      <c r="H4" s="24">
        <v>1997</v>
      </c>
      <c r="K4" s="26">
        <v>1998</v>
      </c>
      <c r="N4" s="26">
        <v>1999</v>
      </c>
      <c r="Q4" s="26">
        <v>2000</v>
      </c>
      <c r="T4" s="26">
        <v>2001</v>
      </c>
      <c r="W4" s="26">
        <v>2002</v>
      </c>
    </row>
    <row r="5" spans="1:25" s="1" customFormat="1" ht="3.75" customHeight="1" x14ac:dyDescent="0.2">
      <c r="B5" s="25"/>
      <c r="C5" s="12"/>
      <c r="D5" s="12"/>
      <c r="E5" s="25"/>
      <c r="F5" s="12"/>
      <c r="G5" s="12"/>
      <c r="H5" s="25"/>
      <c r="I5" s="12"/>
      <c r="J5" s="12"/>
      <c r="K5" s="25"/>
      <c r="L5" s="12"/>
      <c r="M5" s="12"/>
      <c r="N5" s="25"/>
      <c r="O5" s="12"/>
      <c r="P5" s="12"/>
      <c r="Q5" s="25"/>
      <c r="R5" s="12"/>
      <c r="S5" s="12"/>
      <c r="T5" s="25"/>
      <c r="U5" s="12"/>
      <c r="V5" s="12"/>
      <c r="W5" s="25"/>
      <c r="X5" s="12"/>
      <c r="Y5" s="12"/>
    </row>
    <row r="6" spans="1:25" s="1" customFormat="1" ht="12.75" customHeight="1" x14ac:dyDescent="0.2">
      <c r="A6" s="1" t="s">
        <v>35</v>
      </c>
      <c r="B6" s="17" t="s">
        <v>33</v>
      </c>
      <c r="C6" s="18" t="s">
        <v>0</v>
      </c>
      <c r="D6" s="19" t="s">
        <v>29</v>
      </c>
      <c r="E6" s="17" t="s">
        <v>33</v>
      </c>
      <c r="F6" s="18" t="s">
        <v>0</v>
      </c>
      <c r="G6" s="19" t="s">
        <v>29</v>
      </c>
      <c r="H6" s="17" t="s">
        <v>33</v>
      </c>
      <c r="I6" s="18" t="s">
        <v>0</v>
      </c>
      <c r="J6" s="19" t="s">
        <v>29</v>
      </c>
      <c r="K6" s="17" t="s">
        <v>33</v>
      </c>
      <c r="L6" s="18" t="s">
        <v>0</v>
      </c>
      <c r="M6" s="8" t="s">
        <v>29</v>
      </c>
      <c r="N6" s="17" t="s">
        <v>33</v>
      </c>
      <c r="O6" s="18" t="s">
        <v>0</v>
      </c>
      <c r="P6" s="8" t="s">
        <v>29</v>
      </c>
      <c r="Q6" s="17" t="s">
        <v>33</v>
      </c>
      <c r="R6" s="18" t="s">
        <v>0</v>
      </c>
      <c r="S6" s="8" t="s">
        <v>29</v>
      </c>
      <c r="T6" s="17" t="s">
        <v>33</v>
      </c>
      <c r="U6" s="18" t="s">
        <v>0</v>
      </c>
      <c r="V6" s="8" t="s">
        <v>29</v>
      </c>
      <c r="W6" s="17" t="s">
        <v>33</v>
      </c>
      <c r="X6" s="18" t="s">
        <v>0</v>
      </c>
      <c r="Y6" s="8" t="s">
        <v>29</v>
      </c>
    </row>
    <row r="7" spans="1:25" s="1" customFormat="1" ht="3.75" customHeight="1" x14ac:dyDescent="0.2">
      <c r="A7" s="12"/>
      <c r="B7" s="20"/>
      <c r="C7" s="21"/>
      <c r="D7" s="22"/>
      <c r="E7" s="20"/>
      <c r="F7" s="21"/>
      <c r="G7" s="22"/>
      <c r="H7" s="20"/>
      <c r="I7" s="21"/>
      <c r="J7" s="22"/>
      <c r="K7" s="20"/>
      <c r="L7" s="20"/>
      <c r="M7" s="13"/>
      <c r="N7" s="20"/>
      <c r="O7" s="20"/>
      <c r="P7" s="13"/>
      <c r="Q7" s="20"/>
      <c r="R7" s="20"/>
      <c r="S7" s="13"/>
      <c r="T7" s="20"/>
      <c r="U7" s="20"/>
      <c r="V7" s="13"/>
      <c r="W7" s="20"/>
      <c r="X7" s="20"/>
      <c r="Y7" s="13"/>
    </row>
    <row r="8" spans="1:25" s="11" customFormat="1" ht="3.75" customHeight="1" x14ac:dyDescent="0.2">
      <c r="A8" s="1"/>
      <c r="B8" s="9"/>
      <c r="C8" s="10"/>
      <c r="D8" s="9"/>
      <c r="E8" s="9"/>
      <c r="F8" s="10"/>
      <c r="G8" s="9"/>
      <c r="H8" s="9"/>
      <c r="I8" s="10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2.75" customHeight="1" x14ac:dyDescent="0.2">
      <c r="A9" s="27" t="s">
        <v>1</v>
      </c>
      <c r="B9" s="32">
        <v>86404.5</v>
      </c>
      <c r="C9" s="33">
        <v>100</v>
      </c>
      <c r="D9" s="33">
        <v>2709.4</v>
      </c>
      <c r="E9" s="32">
        <v>80669</v>
      </c>
      <c r="F9" s="33">
        <v>100</v>
      </c>
      <c r="G9" s="33">
        <v>2530.4789999999998</v>
      </c>
      <c r="H9" s="32">
        <v>79380.5</v>
      </c>
      <c r="I9" s="33">
        <v>100</v>
      </c>
      <c r="J9" s="33">
        <v>2489.5</v>
      </c>
      <c r="K9" s="32">
        <v>75004</v>
      </c>
      <c r="L9" s="33">
        <v>100</v>
      </c>
      <c r="M9" s="33">
        <v>2326.6999999999998</v>
      </c>
      <c r="N9" s="32">
        <v>76089</v>
      </c>
      <c r="O9" s="33">
        <v>100</v>
      </c>
      <c r="P9" s="33">
        <v>2353.1999999999998</v>
      </c>
      <c r="Q9" s="32">
        <v>74456.5</v>
      </c>
      <c r="R9" s="34">
        <v>100</v>
      </c>
      <c r="S9" s="33">
        <v>2270.9</v>
      </c>
      <c r="T9" s="32">
        <v>72906</v>
      </c>
      <c r="U9" s="34">
        <v>100</v>
      </c>
      <c r="V9" s="33">
        <v>2212.1</v>
      </c>
      <c r="W9" s="32">
        <v>73669.5</v>
      </c>
      <c r="X9" s="34">
        <v>100</v>
      </c>
      <c r="Y9" s="33">
        <v>2213.9</v>
      </c>
    </row>
    <row r="10" spans="1:25" ht="12.75" customHeight="1" x14ac:dyDescent="0.2">
      <c r="B10" s="35"/>
      <c r="C10" s="36"/>
      <c r="D10" s="36"/>
      <c r="E10" s="35"/>
      <c r="F10" s="36"/>
      <c r="G10" s="36"/>
      <c r="H10" s="35"/>
      <c r="I10" s="36"/>
      <c r="J10" s="36"/>
      <c r="K10" s="35"/>
      <c r="L10" s="36"/>
      <c r="M10" s="36"/>
      <c r="N10" s="35"/>
      <c r="O10" s="36"/>
      <c r="P10" s="36"/>
      <c r="Q10" s="35"/>
      <c r="R10" s="37"/>
      <c r="S10" s="36"/>
      <c r="T10" s="35"/>
      <c r="U10" s="37"/>
      <c r="V10" s="36"/>
      <c r="W10" s="35"/>
      <c r="X10" s="37"/>
      <c r="Y10" s="36"/>
    </row>
    <row r="11" spans="1:25" ht="12.75" customHeight="1" x14ac:dyDescent="0.2">
      <c r="A11" s="2" t="s">
        <v>2</v>
      </c>
      <c r="B11" s="35">
        <v>6750</v>
      </c>
      <c r="C11" s="36">
        <v>7.8</v>
      </c>
      <c r="D11" s="36">
        <v>190.7</v>
      </c>
      <c r="E11" s="35">
        <v>4995.5</v>
      </c>
      <c r="F11" s="36">
        <v>6.2</v>
      </c>
      <c r="G11" s="36">
        <v>142.1</v>
      </c>
      <c r="H11" s="35">
        <v>4171</v>
      </c>
      <c r="I11" s="36">
        <v>5.3</v>
      </c>
      <c r="J11" s="36">
        <v>124.1</v>
      </c>
      <c r="K11" s="35">
        <v>2200</v>
      </c>
      <c r="L11" s="36">
        <v>2.9</v>
      </c>
      <c r="M11" s="36">
        <v>62.5</v>
      </c>
      <c r="N11" s="35">
        <v>2564.5</v>
      </c>
      <c r="O11" s="36">
        <v>3.4</v>
      </c>
      <c r="P11" s="36">
        <v>75.5</v>
      </c>
      <c r="Q11" s="35">
        <v>2456</v>
      </c>
      <c r="R11" s="37">
        <v>3.2985703061519143</v>
      </c>
      <c r="S11" s="36">
        <v>75.599999999999994</v>
      </c>
      <c r="T11" s="35">
        <v>2169.5</v>
      </c>
      <c r="U11" s="37">
        <v>2.9757495953693796</v>
      </c>
      <c r="V11" s="36">
        <v>69</v>
      </c>
      <c r="W11" s="35">
        <v>1949</v>
      </c>
      <c r="X11" s="37">
        <v>2.6455996036351541</v>
      </c>
      <c r="Y11" s="36">
        <v>59</v>
      </c>
    </row>
    <row r="12" spans="1:25" ht="12.75" customHeight="1" x14ac:dyDescent="0.2">
      <c r="A12" s="5" t="s">
        <v>13</v>
      </c>
      <c r="B12" s="35"/>
      <c r="C12" s="36"/>
      <c r="D12" s="36"/>
      <c r="E12" s="35"/>
      <c r="F12" s="36"/>
      <c r="G12" s="36"/>
      <c r="H12" s="35"/>
      <c r="I12" s="36"/>
      <c r="J12" s="36"/>
      <c r="K12" s="35"/>
      <c r="L12" s="36"/>
      <c r="M12" s="36"/>
      <c r="N12" s="35"/>
      <c r="O12" s="36"/>
      <c r="P12" s="36"/>
      <c r="Q12" s="35"/>
      <c r="R12" s="37" t="s">
        <v>35</v>
      </c>
      <c r="S12" s="36"/>
      <c r="T12" s="35"/>
      <c r="U12" s="37" t="s">
        <v>35</v>
      </c>
      <c r="V12" s="36"/>
      <c r="W12" s="35"/>
      <c r="X12" s="37"/>
      <c r="Y12" s="36"/>
    </row>
    <row r="13" spans="1:25" ht="12.75" customHeight="1" x14ac:dyDescent="0.2">
      <c r="A13" s="4" t="s">
        <v>14</v>
      </c>
      <c r="B13" s="35">
        <v>65</v>
      </c>
      <c r="C13" s="36">
        <v>0.1</v>
      </c>
      <c r="D13" s="36">
        <v>1.8</v>
      </c>
      <c r="E13" s="35">
        <v>17.5</v>
      </c>
      <c r="F13" s="36">
        <v>2.1999999999999999E-2</v>
      </c>
      <c r="G13" s="36">
        <v>0.52700000000000002</v>
      </c>
      <c r="H13" s="35">
        <v>30</v>
      </c>
      <c r="I13" s="36">
        <v>0</v>
      </c>
      <c r="J13" s="36">
        <v>0.9</v>
      </c>
      <c r="K13" s="35">
        <v>35</v>
      </c>
      <c r="L13" s="36">
        <v>0</v>
      </c>
      <c r="M13" s="36">
        <v>0.9</v>
      </c>
      <c r="N13" s="35">
        <v>0</v>
      </c>
      <c r="O13" s="36">
        <v>0</v>
      </c>
      <c r="P13" s="36">
        <v>0</v>
      </c>
      <c r="Q13" s="35">
        <v>42.5</v>
      </c>
      <c r="R13" s="37">
        <v>5.708030863658646E-2</v>
      </c>
      <c r="S13" s="36">
        <v>1.2</v>
      </c>
      <c r="T13" s="35">
        <v>2.5</v>
      </c>
      <c r="U13" s="37">
        <v>3.4290730529723205E-3</v>
      </c>
      <c r="V13" s="36">
        <v>0.1</v>
      </c>
      <c r="W13" s="35">
        <v>40</v>
      </c>
      <c r="X13" s="37">
        <v>5.4296554204928772E-2</v>
      </c>
      <c r="Y13" s="36">
        <v>1.1000000000000001</v>
      </c>
    </row>
    <row r="14" spans="1:25" ht="12.75" customHeight="1" x14ac:dyDescent="0.2">
      <c r="A14" s="4" t="s">
        <v>23</v>
      </c>
      <c r="B14" s="35">
        <v>5592</v>
      </c>
      <c r="C14" s="36">
        <v>6.5</v>
      </c>
      <c r="D14" s="36">
        <v>152.6</v>
      </c>
      <c r="E14" s="35">
        <v>3954.5</v>
      </c>
      <c r="F14" s="36">
        <v>4.9020000000000001</v>
      </c>
      <c r="G14" s="36">
        <v>109.539</v>
      </c>
      <c r="H14" s="35">
        <v>2642</v>
      </c>
      <c r="I14" s="36">
        <v>3.3</v>
      </c>
      <c r="J14" s="36">
        <v>74.599999999999994</v>
      </c>
      <c r="K14" s="35">
        <v>1492.5</v>
      </c>
      <c r="L14" s="36">
        <v>2</v>
      </c>
      <c r="M14" s="36">
        <v>40.1</v>
      </c>
      <c r="N14" s="35">
        <v>1430</v>
      </c>
      <c r="O14" s="36">
        <v>1.9</v>
      </c>
      <c r="P14" s="36">
        <v>40.299999999999997</v>
      </c>
      <c r="Q14" s="35">
        <v>1325</v>
      </c>
      <c r="R14" s="37">
        <v>1.7795625633759309</v>
      </c>
      <c r="S14" s="36">
        <v>38.200000000000003</v>
      </c>
      <c r="T14" s="35">
        <v>925</v>
      </c>
      <c r="U14" s="37">
        <v>1.2687570295997586</v>
      </c>
      <c r="V14" s="36">
        <v>24.9</v>
      </c>
      <c r="W14" s="35">
        <v>800</v>
      </c>
      <c r="X14" s="37">
        <v>1.0859310840985754</v>
      </c>
      <c r="Y14" s="36">
        <v>22.6</v>
      </c>
    </row>
    <row r="15" spans="1:25" ht="12.75" customHeight="1" x14ac:dyDescent="0.2">
      <c r="A15" s="2" t="s">
        <v>37</v>
      </c>
      <c r="B15" s="35">
        <v>32068</v>
      </c>
      <c r="C15" s="36">
        <v>37.1</v>
      </c>
      <c r="D15" s="36">
        <v>1010.8</v>
      </c>
      <c r="E15" s="35">
        <v>30402</v>
      </c>
      <c r="F15" s="36">
        <v>37.686999999999998</v>
      </c>
      <c r="G15" s="36">
        <v>946.29</v>
      </c>
      <c r="H15" s="35">
        <v>30915.5</v>
      </c>
      <c r="I15" s="36">
        <v>38.9</v>
      </c>
      <c r="J15" s="36">
        <v>954.1</v>
      </c>
      <c r="K15" s="35">
        <v>30814</v>
      </c>
      <c r="L15" s="36">
        <v>41.1</v>
      </c>
      <c r="M15" s="36">
        <v>941.6</v>
      </c>
      <c r="N15" s="35">
        <v>29628.5</v>
      </c>
      <c r="O15" s="36">
        <v>38.9</v>
      </c>
      <c r="P15" s="36">
        <v>892.5</v>
      </c>
      <c r="Q15" s="35">
        <v>32098.5</v>
      </c>
      <c r="R15" s="37">
        <v>43.110406747564014</v>
      </c>
      <c r="S15" s="36">
        <v>962.6</v>
      </c>
      <c r="T15" s="35">
        <v>30189</v>
      </c>
      <c r="U15" s="37">
        <v>41.408114558472555</v>
      </c>
      <c r="V15" s="36">
        <v>889.7</v>
      </c>
      <c r="W15" s="35">
        <v>30895.5</v>
      </c>
      <c r="X15" s="37">
        <v>41.937979760959422</v>
      </c>
      <c r="Y15" s="36">
        <v>904.3</v>
      </c>
    </row>
    <row r="16" spans="1:25" ht="12.75" customHeight="1" x14ac:dyDescent="0.2">
      <c r="A16" s="5" t="s">
        <v>13</v>
      </c>
      <c r="B16" s="35"/>
      <c r="C16" s="36"/>
      <c r="D16" s="36"/>
      <c r="E16" s="35"/>
      <c r="F16" s="36"/>
      <c r="G16" s="36"/>
      <c r="H16" s="35"/>
      <c r="I16" s="36"/>
      <c r="J16" s="36"/>
      <c r="K16" s="35"/>
      <c r="L16" s="36"/>
      <c r="M16" s="36"/>
      <c r="N16" s="35"/>
      <c r="O16" s="36"/>
      <c r="P16" s="36"/>
      <c r="Q16" s="35"/>
      <c r="R16" s="37" t="s">
        <v>35</v>
      </c>
      <c r="S16" s="36"/>
      <c r="T16" s="35"/>
      <c r="U16" s="37" t="s">
        <v>35</v>
      </c>
      <c r="V16" s="36"/>
      <c r="W16" s="35"/>
      <c r="X16" s="37"/>
      <c r="Y16" s="36"/>
    </row>
    <row r="17" spans="1:25" ht="12.75" customHeight="1" x14ac:dyDescent="0.2">
      <c r="A17" s="5" t="s">
        <v>15</v>
      </c>
      <c r="B17" s="35">
        <v>880</v>
      </c>
      <c r="C17" s="36">
        <v>1</v>
      </c>
      <c r="D17" s="36">
        <v>26.9</v>
      </c>
      <c r="E17" s="35">
        <v>945</v>
      </c>
      <c r="F17" s="36">
        <v>1.171</v>
      </c>
      <c r="G17" s="36">
        <v>28.553999999999998</v>
      </c>
      <c r="H17" s="35">
        <v>945</v>
      </c>
      <c r="I17" s="36">
        <v>1.2</v>
      </c>
      <c r="J17" s="36">
        <v>28.9</v>
      </c>
      <c r="K17" s="35">
        <v>695</v>
      </c>
      <c r="L17" s="36">
        <v>0.9</v>
      </c>
      <c r="M17" s="36">
        <v>20.9</v>
      </c>
      <c r="N17" s="35">
        <v>815</v>
      </c>
      <c r="O17" s="36">
        <v>1.1000000000000001</v>
      </c>
      <c r="P17" s="36">
        <v>24.2</v>
      </c>
      <c r="Q17" s="35">
        <v>912.5</v>
      </c>
      <c r="R17" s="37">
        <v>1.2255478030796505</v>
      </c>
      <c r="S17" s="36">
        <v>27</v>
      </c>
      <c r="T17" s="35">
        <v>735</v>
      </c>
      <c r="U17" s="37">
        <v>1.0081474775738621</v>
      </c>
      <c r="V17" s="36">
        <v>21.4</v>
      </c>
      <c r="W17" s="35">
        <v>775</v>
      </c>
      <c r="X17" s="37">
        <v>1.0519957377204949</v>
      </c>
      <c r="Y17" s="36">
        <v>21.4</v>
      </c>
    </row>
    <row r="18" spans="1:25" ht="12.75" customHeight="1" x14ac:dyDescent="0.2">
      <c r="A18" s="5" t="s">
        <v>16</v>
      </c>
      <c r="B18" s="35">
        <v>1452.5</v>
      </c>
      <c r="C18" s="36">
        <v>1.7</v>
      </c>
      <c r="D18" s="36">
        <v>44.8</v>
      </c>
      <c r="E18" s="35">
        <v>1310</v>
      </c>
      <c r="F18" s="36">
        <v>1.6240000000000001</v>
      </c>
      <c r="G18" s="36">
        <v>40.415999999999997</v>
      </c>
      <c r="H18" s="35">
        <v>1685</v>
      </c>
      <c r="I18" s="36">
        <v>2.1</v>
      </c>
      <c r="J18" s="36">
        <v>51.9</v>
      </c>
      <c r="K18" s="35">
        <v>1490</v>
      </c>
      <c r="L18" s="36">
        <v>2</v>
      </c>
      <c r="M18" s="36">
        <v>45.2</v>
      </c>
      <c r="N18" s="35">
        <v>1262.5</v>
      </c>
      <c r="O18" s="36">
        <v>1.7</v>
      </c>
      <c r="P18" s="36">
        <v>37.9</v>
      </c>
      <c r="Q18" s="35">
        <v>1597.5</v>
      </c>
      <c r="R18" s="37">
        <v>2.1455480716928674</v>
      </c>
      <c r="S18" s="36">
        <v>47.2</v>
      </c>
      <c r="T18" s="35">
        <v>1510</v>
      </c>
      <c r="U18" s="37">
        <v>2.0711601239952815</v>
      </c>
      <c r="V18" s="36">
        <v>43.7</v>
      </c>
      <c r="W18" s="35">
        <v>1582.5</v>
      </c>
      <c r="X18" s="37">
        <v>2.1481074257324946</v>
      </c>
      <c r="Y18" s="36">
        <v>45.5</v>
      </c>
    </row>
    <row r="19" spans="1:25" ht="12.75" customHeight="1" x14ac:dyDescent="0.2">
      <c r="A19" s="5" t="s">
        <v>17</v>
      </c>
      <c r="B19" s="35">
        <v>3567.5</v>
      </c>
      <c r="C19" s="36">
        <v>4.0999999999999996</v>
      </c>
      <c r="D19" s="36">
        <v>112.4</v>
      </c>
      <c r="E19" s="35">
        <v>3217.5</v>
      </c>
      <c r="F19" s="36">
        <v>3.9889999999999999</v>
      </c>
      <c r="G19" s="36">
        <v>99.885999999999996</v>
      </c>
      <c r="H19" s="35">
        <v>3557.5</v>
      </c>
      <c r="I19" s="36">
        <v>4.5</v>
      </c>
      <c r="J19" s="36">
        <v>110.4</v>
      </c>
      <c r="K19" s="35">
        <v>3992.5</v>
      </c>
      <c r="L19" s="36">
        <v>5.3</v>
      </c>
      <c r="M19" s="36">
        <v>122.2</v>
      </c>
      <c r="N19" s="35">
        <v>4527.5</v>
      </c>
      <c r="O19" s="36">
        <v>6</v>
      </c>
      <c r="P19" s="36">
        <v>135.6</v>
      </c>
      <c r="Q19" s="35">
        <v>4225</v>
      </c>
      <c r="R19" s="37">
        <v>5.6744542115194774</v>
      </c>
      <c r="S19" s="36">
        <v>126</v>
      </c>
      <c r="T19" s="35">
        <v>4507.5</v>
      </c>
      <c r="U19" s="37">
        <v>6.1826187145090943</v>
      </c>
      <c r="V19" s="36">
        <v>132.80000000000001</v>
      </c>
      <c r="W19" s="35">
        <v>4452.5</v>
      </c>
      <c r="X19" s="37">
        <v>6.0438851899361339</v>
      </c>
      <c r="Y19" s="36">
        <v>129.4</v>
      </c>
    </row>
    <row r="20" spans="1:25" ht="12.75" customHeight="1" x14ac:dyDescent="0.2">
      <c r="A20" s="5" t="s">
        <v>18</v>
      </c>
      <c r="B20" s="35">
        <v>9995</v>
      </c>
      <c r="C20" s="36">
        <v>11.6</v>
      </c>
      <c r="D20" s="36">
        <v>311.10000000000002</v>
      </c>
      <c r="E20" s="35">
        <v>9115</v>
      </c>
      <c r="F20" s="36">
        <v>11.298999999999999</v>
      </c>
      <c r="G20" s="36">
        <v>282.93900000000002</v>
      </c>
      <c r="H20" s="35">
        <v>8722.5</v>
      </c>
      <c r="I20" s="36">
        <v>11</v>
      </c>
      <c r="J20" s="36">
        <v>267.3</v>
      </c>
      <c r="K20" s="35">
        <v>8937.5</v>
      </c>
      <c r="L20" s="36">
        <v>11.9</v>
      </c>
      <c r="M20" s="36">
        <v>271.10000000000002</v>
      </c>
      <c r="N20" s="35">
        <v>7785</v>
      </c>
      <c r="O20" s="36">
        <v>10.199999999999999</v>
      </c>
      <c r="P20" s="36">
        <v>232.1</v>
      </c>
      <c r="Q20" s="35">
        <v>8495</v>
      </c>
      <c r="R20" s="37">
        <v>11.409346396889459</v>
      </c>
      <c r="S20" s="36">
        <v>251.1</v>
      </c>
      <c r="T20" s="35">
        <v>8272.5</v>
      </c>
      <c r="U20" s="37">
        <v>11.346802732285409</v>
      </c>
      <c r="V20" s="36">
        <v>240.4</v>
      </c>
      <c r="W20" s="35">
        <v>8087.5</v>
      </c>
      <c r="X20" s="37">
        <v>10.978084553309035</v>
      </c>
      <c r="Y20" s="36">
        <v>231.1</v>
      </c>
    </row>
    <row r="21" spans="1:25" ht="12.75" customHeight="1" x14ac:dyDescent="0.2">
      <c r="A21" s="5" t="s">
        <v>31</v>
      </c>
      <c r="B21" s="35">
        <v>1132.5</v>
      </c>
      <c r="C21" s="36">
        <v>1.3</v>
      </c>
      <c r="D21" s="36">
        <v>34.4</v>
      </c>
      <c r="E21" s="35">
        <v>1072.5</v>
      </c>
      <c r="F21" s="36">
        <v>1.33</v>
      </c>
      <c r="G21" s="36">
        <v>32.61</v>
      </c>
      <c r="H21" s="35">
        <v>720</v>
      </c>
      <c r="I21" s="36">
        <v>0.9</v>
      </c>
      <c r="J21" s="36">
        <v>22</v>
      </c>
      <c r="K21" s="35">
        <v>1107.5</v>
      </c>
      <c r="L21" s="36">
        <v>1.5</v>
      </c>
      <c r="M21" s="36">
        <v>32.299999999999997</v>
      </c>
      <c r="N21" s="35">
        <v>855</v>
      </c>
      <c r="O21" s="36">
        <v>1.1000000000000001</v>
      </c>
      <c r="P21" s="36">
        <v>24.4</v>
      </c>
      <c r="Q21" s="35">
        <v>887.5</v>
      </c>
      <c r="R21" s="37">
        <v>1.191971150940482</v>
      </c>
      <c r="S21" s="36">
        <v>25.3</v>
      </c>
      <c r="T21" s="35">
        <v>510</v>
      </c>
      <c r="U21" s="37">
        <v>0.69953090280635344</v>
      </c>
      <c r="V21" s="36">
        <v>14.5</v>
      </c>
      <c r="W21" s="35">
        <v>532.5</v>
      </c>
      <c r="X21" s="37">
        <v>0.72282287785311428</v>
      </c>
      <c r="Y21" s="36">
        <v>15.2</v>
      </c>
    </row>
    <row r="22" spans="1:25" ht="12.75" customHeight="1" x14ac:dyDescent="0.2">
      <c r="A22" s="2" t="s">
        <v>3</v>
      </c>
      <c r="B22" s="35">
        <v>810</v>
      </c>
      <c r="C22" s="36">
        <v>0.9</v>
      </c>
      <c r="D22" s="36">
        <v>24.5</v>
      </c>
      <c r="E22" s="35">
        <v>1100</v>
      </c>
      <c r="F22" s="36">
        <v>1.3640000000000001</v>
      </c>
      <c r="G22" s="36">
        <v>33.661000000000001</v>
      </c>
      <c r="H22" s="35">
        <v>837.5</v>
      </c>
      <c r="I22" s="36">
        <v>1.1000000000000001</v>
      </c>
      <c r="J22" s="36">
        <v>25.5</v>
      </c>
      <c r="K22" s="35">
        <v>765</v>
      </c>
      <c r="L22" s="36">
        <v>1</v>
      </c>
      <c r="M22" s="36">
        <v>23.1</v>
      </c>
      <c r="N22" s="35">
        <v>1007.5</v>
      </c>
      <c r="O22" s="36">
        <v>1.3</v>
      </c>
      <c r="P22" s="36">
        <v>29</v>
      </c>
      <c r="Q22" s="35">
        <v>825</v>
      </c>
      <c r="R22" s="37">
        <v>1.1080295205925608</v>
      </c>
      <c r="S22" s="36">
        <v>24.1</v>
      </c>
      <c r="T22" s="35">
        <v>632.5</v>
      </c>
      <c r="U22" s="37">
        <v>0.86755548240199709</v>
      </c>
      <c r="V22" s="36">
        <v>18.600000000000001</v>
      </c>
      <c r="W22" s="35">
        <v>820</v>
      </c>
      <c r="X22" s="37">
        <v>1.1130793612010397</v>
      </c>
      <c r="Y22" s="36">
        <v>23.1</v>
      </c>
    </row>
    <row r="23" spans="1:25" ht="12.75" customHeight="1" x14ac:dyDescent="0.2">
      <c r="A23" s="2" t="s">
        <v>40</v>
      </c>
      <c r="B23" s="35">
        <v>137.5</v>
      </c>
      <c r="C23" s="36">
        <v>0.15913523022527762</v>
      </c>
      <c r="D23" s="36">
        <v>4.0999999999999996</v>
      </c>
      <c r="E23" s="35">
        <v>127.5</v>
      </c>
      <c r="F23" s="36">
        <v>0.15805327945059441</v>
      </c>
      <c r="G23" s="36">
        <v>3.8</v>
      </c>
      <c r="H23" s="35">
        <v>132.5</v>
      </c>
      <c r="I23" s="36">
        <v>0.16691756791655382</v>
      </c>
      <c r="J23" s="36">
        <v>3.8</v>
      </c>
      <c r="K23" s="35">
        <v>142.5</v>
      </c>
      <c r="L23" s="36">
        <v>0.1899898672070823</v>
      </c>
      <c r="M23" s="36">
        <v>4.3</v>
      </c>
      <c r="N23" s="35">
        <v>125</v>
      </c>
      <c r="O23" s="36">
        <v>0.16428130215931344</v>
      </c>
      <c r="P23" s="36">
        <v>3.6</v>
      </c>
      <c r="Q23" s="35">
        <v>212.5</v>
      </c>
      <c r="R23" s="37">
        <v>0.28540154318293232</v>
      </c>
      <c r="S23" s="37">
        <v>6.2</v>
      </c>
      <c r="T23" s="35">
        <v>260</v>
      </c>
      <c r="U23" s="37">
        <v>0.35662359750912132</v>
      </c>
      <c r="V23" s="37">
        <v>7.5</v>
      </c>
      <c r="W23" s="35">
        <v>165</v>
      </c>
      <c r="X23" s="37">
        <v>0.22397328609533118</v>
      </c>
      <c r="Y23" s="37">
        <v>4.5</v>
      </c>
    </row>
    <row r="24" spans="1:25" ht="12.75" customHeight="1" x14ac:dyDescent="0.2">
      <c r="A24" s="2" t="s">
        <v>19</v>
      </c>
      <c r="B24" s="35">
        <v>9939</v>
      </c>
      <c r="C24" s="36">
        <v>11.5</v>
      </c>
      <c r="D24" s="36">
        <v>311.39999999999998</v>
      </c>
      <c r="E24" s="35">
        <v>9785</v>
      </c>
      <c r="F24" s="36">
        <v>12.13</v>
      </c>
      <c r="G24" s="36">
        <v>297.83600000000001</v>
      </c>
      <c r="H24" s="35">
        <v>10509</v>
      </c>
      <c r="I24" s="36">
        <v>13.2</v>
      </c>
      <c r="J24" s="36">
        <v>322.10000000000002</v>
      </c>
      <c r="K24" s="35">
        <v>9040</v>
      </c>
      <c r="L24" s="36">
        <v>12.1</v>
      </c>
      <c r="M24" s="36">
        <v>274.10000000000002</v>
      </c>
      <c r="N24" s="35">
        <v>9742</v>
      </c>
      <c r="O24" s="36">
        <v>12.8</v>
      </c>
      <c r="P24" s="36">
        <v>293.3</v>
      </c>
      <c r="Q24" s="35">
        <v>8592</v>
      </c>
      <c r="R24" s="37">
        <v>11.539623807189432</v>
      </c>
      <c r="S24" s="36">
        <v>253.6</v>
      </c>
      <c r="T24" s="35">
        <v>8196.5</v>
      </c>
      <c r="U24" s="37">
        <v>11.242558911475051</v>
      </c>
      <c r="V24" s="36">
        <v>239.1</v>
      </c>
      <c r="W24" s="35">
        <v>7946.5</v>
      </c>
      <c r="X24" s="37">
        <v>10.786689199736662</v>
      </c>
      <c r="Y24" s="36">
        <v>232.3</v>
      </c>
    </row>
    <row r="25" spans="1:25" ht="12.75" customHeight="1" x14ac:dyDescent="0.2">
      <c r="A25" s="5" t="s">
        <v>13</v>
      </c>
      <c r="B25" s="35"/>
      <c r="C25" s="36"/>
      <c r="D25" s="36"/>
      <c r="E25" s="35"/>
      <c r="F25" s="36"/>
      <c r="G25" s="36"/>
      <c r="H25" s="35"/>
      <c r="I25" s="36"/>
      <c r="J25" s="36"/>
      <c r="K25" s="35"/>
      <c r="L25" s="36"/>
      <c r="M25" s="36"/>
      <c r="N25" s="35"/>
      <c r="O25" s="36"/>
      <c r="P25" s="36"/>
      <c r="Q25" s="35"/>
      <c r="R25" s="37" t="s">
        <v>35</v>
      </c>
      <c r="S25" s="36"/>
      <c r="T25" s="35"/>
      <c r="U25" s="37" t="s">
        <v>35</v>
      </c>
      <c r="V25" s="36"/>
      <c r="W25" s="35"/>
      <c r="X25" s="37"/>
      <c r="Y25" s="36"/>
    </row>
    <row r="26" spans="1:25" ht="12.75" customHeight="1" x14ac:dyDescent="0.2">
      <c r="A26" s="5" t="s">
        <v>20</v>
      </c>
      <c r="B26" s="35">
        <v>7246.5</v>
      </c>
      <c r="C26" s="36">
        <v>8.4</v>
      </c>
      <c r="D26" s="36">
        <v>228.6</v>
      </c>
      <c r="E26" s="35">
        <v>6597.5</v>
      </c>
      <c r="F26" s="36">
        <v>8.1780000000000008</v>
      </c>
      <c r="G26" s="36">
        <v>202.125</v>
      </c>
      <c r="H26" s="35">
        <v>7606.5</v>
      </c>
      <c r="I26" s="36">
        <v>9.6</v>
      </c>
      <c r="J26" s="36">
        <v>234.2</v>
      </c>
      <c r="K26" s="35">
        <v>6185</v>
      </c>
      <c r="L26" s="36">
        <v>8.1999999999999993</v>
      </c>
      <c r="M26" s="36">
        <v>188</v>
      </c>
      <c r="N26" s="35">
        <v>6557.5</v>
      </c>
      <c r="O26" s="36">
        <v>8.6</v>
      </c>
      <c r="P26" s="36">
        <v>197.1</v>
      </c>
      <c r="Q26" s="35">
        <v>6049.5</v>
      </c>
      <c r="R26" s="37">
        <v>8.1248782846359955</v>
      </c>
      <c r="S26" s="36">
        <v>179.3</v>
      </c>
      <c r="T26" s="35">
        <v>5869</v>
      </c>
      <c r="U26" s="37">
        <v>8.0500918991578203</v>
      </c>
      <c r="V26" s="36">
        <v>171.6</v>
      </c>
      <c r="W26" s="35">
        <v>5117.5</v>
      </c>
      <c r="X26" s="37">
        <v>6.9465654035930742</v>
      </c>
      <c r="Y26" s="36">
        <v>147.30000000000001</v>
      </c>
    </row>
    <row r="27" spans="1:25" ht="12.75" customHeight="1" x14ac:dyDescent="0.2">
      <c r="A27" s="4" t="s">
        <v>27</v>
      </c>
      <c r="B27" s="35">
        <v>3017.5</v>
      </c>
      <c r="C27" s="36">
        <v>3.5</v>
      </c>
      <c r="D27" s="36">
        <v>92.8</v>
      </c>
      <c r="E27" s="35">
        <v>2757.5</v>
      </c>
      <c r="F27" s="36">
        <v>3.4180000000000001</v>
      </c>
      <c r="G27" s="36">
        <v>85.36</v>
      </c>
      <c r="H27" s="35">
        <v>3282.5</v>
      </c>
      <c r="I27" s="36">
        <v>4.0999999999999996</v>
      </c>
      <c r="J27" s="36">
        <v>100</v>
      </c>
      <c r="K27" s="35">
        <v>3072.5</v>
      </c>
      <c r="L27" s="36">
        <v>4.0999999999999996</v>
      </c>
      <c r="M27" s="36">
        <v>92.7</v>
      </c>
      <c r="N27" s="35">
        <v>2885</v>
      </c>
      <c r="O27" s="36">
        <v>3.8</v>
      </c>
      <c r="P27" s="36">
        <v>86.7</v>
      </c>
      <c r="Q27" s="35">
        <v>2727.5</v>
      </c>
      <c r="R27" s="37">
        <v>3.6632127483832844</v>
      </c>
      <c r="S27" s="36">
        <v>80.2</v>
      </c>
      <c r="T27" s="35">
        <v>2297</v>
      </c>
      <c r="U27" s="37">
        <v>3.1506323210709679</v>
      </c>
      <c r="V27" s="36">
        <v>67.599999999999994</v>
      </c>
      <c r="W27" s="35">
        <v>2535</v>
      </c>
      <c r="X27" s="37">
        <v>3.4410441227373609</v>
      </c>
      <c r="Y27" s="36">
        <v>73.3</v>
      </c>
    </row>
    <row r="28" spans="1:25" ht="12.75" customHeight="1" x14ac:dyDescent="0.2">
      <c r="A28" s="4" t="s">
        <v>28</v>
      </c>
      <c r="B28" s="35">
        <v>477.5</v>
      </c>
      <c r="C28" s="36">
        <v>0.6</v>
      </c>
      <c r="D28" s="36">
        <v>14.8</v>
      </c>
      <c r="E28" s="35">
        <v>560</v>
      </c>
      <c r="F28" s="36">
        <v>0.69399999999999995</v>
      </c>
      <c r="G28" s="36">
        <v>16.876999999999999</v>
      </c>
      <c r="H28" s="35">
        <v>700</v>
      </c>
      <c r="I28" s="36">
        <v>0.9</v>
      </c>
      <c r="J28" s="36">
        <v>22.1</v>
      </c>
      <c r="K28" s="35">
        <v>390</v>
      </c>
      <c r="L28" s="36">
        <v>0.5</v>
      </c>
      <c r="M28" s="36">
        <v>11.6</v>
      </c>
      <c r="N28" s="35">
        <v>685</v>
      </c>
      <c r="O28" s="36">
        <v>0.9</v>
      </c>
      <c r="P28" s="36">
        <v>21.3</v>
      </c>
      <c r="Q28" s="35">
        <v>540</v>
      </c>
      <c r="R28" s="37">
        <v>0.72525568620603975</v>
      </c>
      <c r="S28" s="36">
        <v>16.100000000000001</v>
      </c>
      <c r="T28" s="35">
        <v>505</v>
      </c>
      <c r="U28" s="37">
        <v>0.69267275670040873</v>
      </c>
      <c r="V28" s="36">
        <v>14.6</v>
      </c>
      <c r="W28" s="35">
        <v>282.5</v>
      </c>
      <c r="X28" s="37">
        <v>0.38346941407230944</v>
      </c>
      <c r="Y28" s="36">
        <v>8.3000000000000007</v>
      </c>
    </row>
    <row r="29" spans="1:25" ht="12.75" customHeight="1" x14ac:dyDescent="0.2">
      <c r="A29" s="5" t="s">
        <v>26</v>
      </c>
      <c r="B29" s="35">
        <v>2000</v>
      </c>
      <c r="C29" s="36">
        <v>2.2999999999999998</v>
      </c>
      <c r="D29" s="36">
        <v>61.3</v>
      </c>
      <c r="E29" s="35">
        <v>2470</v>
      </c>
      <c r="F29" s="36">
        <v>3.0619999999999998</v>
      </c>
      <c r="G29" s="36">
        <v>74.64</v>
      </c>
      <c r="H29" s="35">
        <v>2320</v>
      </c>
      <c r="I29" s="36">
        <v>2.9</v>
      </c>
      <c r="J29" s="36">
        <v>70.3</v>
      </c>
      <c r="K29" s="35">
        <v>2000</v>
      </c>
      <c r="L29" s="36">
        <v>2.7</v>
      </c>
      <c r="M29" s="36">
        <v>59.8</v>
      </c>
      <c r="N29" s="35">
        <v>2602</v>
      </c>
      <c r="O29" s="36">
        <v>3.4</v>
      </c>
      <c r="P29" s="36">
        <v>78.599999999999994</v>
      </c>
      <c r="Q29" s="35">
        <v>2075</v>
      </c>
      <c r="R29" s="37">
        <v>2.7868621275509859</v>
      </c>
      <c r="S29" s="36">
        <v>60.8</v>
      </c>
      <c r="T29" s="35">
        <v>1732.5</v>
      </c>
      <c r="U29" s="37">
        <v>2.3763476257098182</v>
      </c>
      <c r="V29" s="36">
        <v>50.1</v>
      </c>
      <c r="W29" s="35">
        <v>1952</v>
      </c>
      <c r="X29" s="37">
        <v>2.6496718452005239</v>
      </c>
      <c r="Y29" s="36">
        <v>58</v>
      </c>
    </row>
    <row r="30" spans="1:25" ht="12.75" customHeight="1" x14ac:dyDescent="0.2">
      <c r="A30" s="2" t="s">
        <v>4</v>
      </c>
      <c r="B30" s="35">
        <v>1802</v>
      </c>
      <c r="C30" s="36">
        <v>2.1</v>
      </c>
      <c r="D30" s="36">
        <v>57.1</v>
      </c>
      <c r="E30" s="35">
        <v>1497</v>
      </c>
      <c r="F30" s="36">
        <v>1.8560000000000001</v>
      </c>
      <c r="G30" s="36">
        <v>47.613999999999997</v>
      </c>
      <c r="H30" s="35">
        <v>2094.5</v>
      </c>
      <c r="I30" s="36">
        <v>2.6</v>
      </c>
      <c r="J30" s="36">
        <v>65.8</v>
      </c>
      <c r="K30" s="35">
        <v>1696.5</v>
      </c>
      <c r="L30" s="36">
        <v>2.2999999999999998</v>
      </c>
      <c r="M30" s="36">
        <v>53.2</v>
      </c>
      <c r="N30" s="35">
        <v>2322</v>
      </c>
      <c r="O30" s="36">
        <v>3.1</v>
      </c>
      <c r="P30" s="36">
        <v>71.400000000000006</v>
      </c>
      <c r="Q30" s="35">
        <v>1979.5</v>
      </c>
      <c r="R30" s="37">
        <v>2.6585993163793624</v>
      </c>
      <c r="S30" s="36">
        <v>60.3</v>
      </c>
      <c r="T30" s="35">
        <v>1919</v>
      </c>
      <c r="U30" s="37">
        <v>2.6321564754615534</v>
      </c>
      <c r="V30" s="36">
        <v>60.3</v>
      </c>
      <c r="W30" s="35">
        <v>1652</v>
      </c>
      <c r="X30" s="37">
        <v>2.242447688663558</v>
      </c>
      <c r="Y30" s="36">
        <v>49.7</v>
      </c>
    </row>
    <row r="31" spans="1:25" ht="12.75" customHeight="1" x14ac:dyDescent="0.2">
      <c r="A31" s="5" t="s">
        <v>13</v>
      </c>
      <c r="B31" s="35"/>
      <c r="C31" s="36"/>
      <c r="D31" s="36"/>
      <c r="E31" s="35"/>
      <c r="F31" s="36"/>
      <c r="G31" s="36"/>
      <c r="H31" s="35"/>
      <c r="I31" s="36"/>
      <c r="J31" s="36"/>
      <c r="K31" s="35"/>
      <c r="L31" s="36"/>
      <c r="M31" s="36"/>
      <c r="N31" s="35"/>
      <c r="O31" s="36"/>
      <c r="P31" s="36"/>
      <c r="Q31" s="35"/>
      <c r="R31" s="37" t="s">
        <v>35</v>
      </c>
      <c r="S31" s="36"/>
      <c r="T31" s="35"/>
      <c r="U31" s="37" t="s">
        <v>35</v>
      </c>
      <c r="V31" s="36"/>
      <c r="W31" s="35"/>
      <c r="X31" s="37"/>
      <c r="Y31" s="36"/>
    </row>
    <row r="32" spans="1:25" ht="12.75" customHeight="1" x14ac:dyDescent="0.2">
      <c r="A32" s="5" t="s">
        <v>24</v>
      </c>
      <c r="B32" s="35">
        <v>120</v>
      </c>
      <c r="C32" s="36">
        <v>0.1</v>
      </c>
      <c r="D32" s="36">
        <v>4.2</v>
      </c>
      <c r="E32" s="35">
        <v>32.5</v>
      </c>
      <c r="F32" s="36">
        <v>0.04</v>
      </c>
      <c r="G32" s="36">
        <v>1.02</v>
      </c>
      <c r="H32" s="35">
        <v>92.5</v>
      </c>
      <c r="I32" s="36">
        <v>0.1</v>
      </c>
      <c r="J32" s="36">
        <v>2.7</v>
      </c>
      <c r="K32" s="35">
        <v>57.5</v>
      </c>
      <c r="L32" s="36">
        <v>0.1</v>
      </c>
      <c r="M32" s="36">
        <v>1.6</v>
      </c>
      <c r="N32" s="35">
        <v>42.5</v>
      </c>
      <c r="O32" s="36">
        <v>0.1</v>
      </c>
      <c r="P32" s="36">
        <v>1.1000000000000001</v>
      </c>
      <c r="Q32" s="35">
        <v>102.5</v>
      </c>
      <c r="R32" s="37">
        <v>0.13766427377059087</v>
      </c>
      <c r="S32" s="36">
        <v>3.1</v>
      </c>
      <c r="T32" s="35">
        <v>32.5</v>
      </c>
      <c r="U32" s="37">
        <v>4.4577949688640164E-2</v>
      </c>
      <c r="V32" s="36">
        <v>0.9</v>
      </c>
      <c r="W32" s="35">
        <v>57.5</v>
      </c>
      <c r="X32" s="37">
        <v>7.8051296669585102E-2</v>
      </c>
      <c r="Y32" s="36">
        <v>2.1</v>
      </c>
    </row>
    <row r="33" spans="1:25" ht="12.75" customHeight="1" x14ac:dyDescent="0.2">
      <c r="A33" s="5" t="s">
        <v>25</v>
      </c>
      <c r="B33" s="35">
        <v>517.5</v>
      </c>
      <c r="C33" s="36">
        <v>0.6</v>
      </c>
      <c r="D33" s="36">
        <v>15.4</v>
      </c>
      <c r="E33" s="35">
        <v>332.5</v>
      </c>
      <c r="F33" s="36">
        <v>0.41199999999999998</v>
      </c>
      <c r="G33" s="36">
        <v>10.776999999999999</v>
      </c>
      <c r="H33" s="35">
        <v>792</v>
      </c>
      <c r="I33" s="36">
        <v>1</v>
      </c>
      <c r="J33" s="36">
        <v>25.6</v>
      </c>
      <c r="K33" s="35">
        <v>397.5</v>
      </c>
      <c r="L33" s="36">
        <v>0.5</v>
      </c>
      <c r="M33" s="36">
        <v>12</v>
      </c>
      <c r="N33" s="35">
        <v>785</v>
      </c>
      <c r="O33" s="36">
        <v>1</v>
      </c>
      <c r="P33" s="36">
        <v>23.5</v>
      </c>
      <c r="Q33" s="35">
        <v>729.5</v>
      </c>
      <c r="R33" s="37">
        <v>0.97976670942093702</v>
      </c>
      <c r="S33" s="36">
        <v>22.6</v>
      </c>
      <c r="T33" s="35">
        <v>429.5</v>
      </c>
      <c r="U33" s="37">
        <v>0.58911475050064466</v>
      </c>
      <c r="V33" s="36">
        <v>14.1</v>
      </c>
      <c r="W33" s="35">
        <v>495</v>
      </c>
      <c r="X33" s="37">
        <v>0.67191985828599354</v>
      </c>
      <c r="Y33" s="36">
        <v>14</v>
      </c>
    </row>
    <row r="34" spans="1:25" ht="12.75" customHeight="1" x14ac:dyDescent="0.2">
      <c r="A34" s="5" t="s">
        <v>21</v>
      </c>
      <c r="B34" s="35">
        <v>522.5</v>
      </c>
      <c r="C34" s="36">
        <v>0.6</v>
      </c>
      <c r="D34" s="36">
        <v>16.100000000000001</v>
      </c>
      <c r="E34" s="35">
        <v>442.5</v>
      </c>
      <c r="F34" s="36">
        <v>0.54900000000000004</v>
      </c>
      <c r="G34" s="36">
        <v>13.704000000000001</v>
      </c>
      <c r="H34" s="35">
        <v>527.5</v>
      </c>
      <c r="I34" s="36">
        <v>0.7</v>
      </c>
      <c r="J34" s="36">
        <v>16.2</v>
      </c>
      <c r="K34" s="35">
        <v>692</v>
      </c>
      <c r="L34" s="36">
        <v>0.9</v>
      </c>
      <c r="M34" s="36">
        <v>22</v>
      </c>
      <c r="N34" s="35">
        <v>672.5</v>
      </c>
      <c r="O34" s="36">
        <v>0.9</v>
      </c>
      <c r="P34" s="36">
        <v>20.7</v>
      </c>
      <c r="Q34" s="35">
        <v>560</v>
      </c>
      <c r="R34" s="37">
        <v>0.75211700791737457</v>
      </c>
      <c r="S34" s="36">
        <v>16.600000000000001</v>
      </c>
      <c r="T34" s="35">
        <v>642.5</v>
      </c>
      <c r="U34" s="37">
        <v>0.88127177461388639</v>
      </c>
      <c r="V34" s="36">
        <v>18.8</v>
      </c>
      <c r="W34" s="35">
        <v>517.5</v>
      </c>
      <c r="X34" s="37">
        <v>0.70246167002626592</v>
      </c>
      <c r="Y34" s="36">
        <v>14.8</v>
      </c>
    </row>
    <row r="35" spans="1:25" ht="12.75" customHeight="1" x14ac:dyDescent="0.2">
      <c r="A35" s="5" t="s">
        <v>22</v>
      </c>
      <c r="B35" s="35">
        <v>222.5</v>
      </c>
      <c r="C35" s="36">
        <v>0.3</v>
      </c>
      <c r="D35" s="36">
        <v>7.2</v>
      </c>
      <c r="E35" s="35">
        <v>327.5</v>
      </c>
      <c r="F35" s="36">
        <v>0.40600000000000003</v>
      </c>
      <c r="G35" s="36">
        <v>10.457000000000001</v>
      </c>
      <c r="H35" s="35">
        <v>307.5</v>
      </c>
      <c r="I35" s="36">
        <v>0.4</v>
      </c>
      <c r="J35" s="36">
        <v>9.5</v>
      </c>
      <c r="K35" s="35">
        <v>242.5</v>
      </c>
      <c r="L35" s="36">
        <v>0.3</v>
      </c>
      <c r="M35" s="36">
        <v>7.4</v>
      </c>
      <c r="N35" s="35">
        <v>390</v>
      </c>
      <c r="O35" s="36">
        <v>0.5</v>
      </c>
      <c r="P35" s="36">
        <v>11.8</v>
      </c>
      <c r="Q35" s="35">
        <v>247.5</v>
      </c>
      <c r="R35" s="37">
        <v>0.33240885617776822</v>
      </c>
      <c r="S35" s="36">
        <v>7.3</v>
      </c>
      <c r="T35" s="35">
        <v>512.5</v>
      </c>
      <c r="U35" s="37">
        <v>0.70295997585932568</v>
      </c>
      <c r="V35" s="36">
        <v>16.5</v>
      </c>
      <c r="W35" s="35">
        <v>282.5</v>
      </c>
      <c r="X35" s="37">
        <v>0.38346941407230944</v>
      </c>
      <c r="Y35" s="36">
        <v>8.8000000000000007</v>
      </c>
    </row>
    <row r="36" spans="1:25" ht="12.75" customHeight="1" x14ac:dyDescent="0.2">
      <c r="A36" s="2" t="s">
        <v>5</v>
      </c>
      <c r="B36" s="35">
        <v>1750</v>
      </c>
      <c r="C36" s="36">
        <v>2</v>
      </c>
      <c r="D36" s="36">
        <v>55.2</v>
      </c>
      <c r="E36" s="35">
        <v>1967.5</v>
      </c>
      <c r="F36" s="36">
        <v>2.4390000000000001</v>
      </c>
      <c r="G36" s="36">
        <v>60.942999999999998</v>
      </c>
      <c r="H36" s="35">
        <v>1452.5</v>
      </c>
      <c r="I36" s="36">
        <v>1.8</v>
      </c>
      <c r="J36" s="36">
        <v>45.1</v>
      </c>
      <c r="K36" s="35">
        <v>1512.5</v>
      </c>
      <c r="L36" s="36">
        <v>2</v>
      </c>
      <c r="M36" s="36">
        <v>45.9</v>
      </c>
      <c r="N36" s="35">
        <v>1767.5</v>
      </c>
      <c r="O36" s="36">
        <v>2.2999999999999998</v>
      </c>
      <c r="P36" s="36">
        <v>52.5</v>
      </c>
      <c r="Q36" s="35">
        <v>1195</v>
      </c>
      <c r="R36" s="37">
        <v>1.6049639722522546</v>
      </c>
      <c r="S36" s="36">
        <v>35.6</v>
      </c>
      <c r="T36" s="35">
        <v>1320</v>
      </c>
      <c r="U36" s="37">
        <v>1.8105505719693853</v>
      </c>
      <c r="V36" s="36">
        <v>38.200000000000003</v>
      </c>
      <c r="W36" s="35">
        <v>1375</v>
      </c>
      <c r="X36" s="37">
        <v>1.8664440507944264</v>
      </c>
      <c r="Y36" s="36">
        <v>39.799999999999997</v>
      </c>
    </row>
    <row r="37" spans="1:25" ht="12.75" customHeight="1" x14ac:dyDescent="0.2">
      <c r="A37" s="2" t="s">
        <v>6</v>
      </c>
      <c r="B37" s="35">
        <v>460</v>
      </c>
      <c r="C37" s="36">
        <v>0.5</v>
      </c>
      <c r="D37" s="36">
        <v>14.2</v>
      </c>
      <c r="E37" s="35">
        <v>400</v>
      </c>
      <c r="F37" s="36">
        <v>0.496</v>
      </c>
      <c r="G37" s="36">
        <v>11.768000000000001</v>
      </c>
      <c r="H37" s="35">
        <v>352.5</v>
      </c>
      <c r="I37" s="36">
        <v>0.4</v>
      </c>
      <c r="J37" s="36">
        <v>10.8</v>
      </c>
      <c r="K37" s="35">
        <v>240</v>
      </c>
      <c r="L37" s="36">
        <v>0.3</v>
      </c>
      <c r="M37" s="36">
        <v>7.2</v>
      </c>
      <c r="N37" s="35">
        <v>292.5</v>
      </c>
      <c r="O37" s="36">
        <v>0.4</v>
      </c>
      <c r="P37" s="36">
        <v>9.3000000000000007</v>
      </c>
      <c r="Q37" s="35">
        <v>242.5</v>
      </c>
      <c r="R37" s="37">
        <v>0.32569352574993454</v>
      </c>
      <c r="S37" s="36">
        <v>7</v>
      </c>
      <c r="T37" s="35">
        <v>217.5</v>
      </c>
      <c r="U37" s="37">
        <v>0.29832935560859186</v>
      </c>
      <c r="V37" s="36">
        <v>6.1</v>
      </c>
      <c r="W37" s="35">
        <v>205</v>
      </c>
      <c r="X37" s="37">
        <v>0.27826984030025992</v>
      </c>
      <c r="Y37" s="36">
        <v>5.9</v>
      </c>
    </row>
    <row r="38" spans="1:25" ht="12.75" customHeight="1" x14ac:dyDescent="0.2">
      <c r="A38" s="2" t="s">
        <v>7</v>
      </c>
      <c r="B38" s="35">
        <v>1209</v>
      </c>
      <c r="C38" s="36">
        <v>1.4</v>
      </c>
      <c r="D38" s="36">
        <v>41.4</v>
      </c>
      <c r="E38" s="35">
        <v>2630.5</v>
      </c>
      <c r="F38" s="36">
        <v>3.2610000000000001</v>
      </c>
      <c r="G38" s="36">
        <v>95.706999999999994</v>
      </c>
      <c r="H38" s="35">
        <v>1818.5</v>
      </c>
      <c r="I38" s="36">
        <v>2.2999999999999998</v>
      </c>
      <c r="J38" s="36">
        <v>66.400000000000006</v>
      </c>
      <c r="K38" s="35">
        <v>1524</v>
      </c>
      <c r="L38" s="36">
        <v>2</v>
      </c>
      <c r="M38" s="36">
        <v>55.4</v>
      </c>
      <c r="N38" s="35">
        <v>1390.5</v>
      </c>
      <c r="O38" s="36">
        <v>1.8</v>
      </c>
      <c r="P38" s="36">
        <v>49.8</v>
      </c>
      <c r="Q38" s="35">
        <v>1864.5</v>
      </c>
      <c r="R38" s="37">
        <v>2.5041467165391875</v>
      </c>
      <c r="S38" s="36">
        <v>65.3</v>
      </c>
      <c r="T38" s="35">
        <v>1634.5</v>
      </c>
      <c r="U38" s="37">
        <v>2.2419279620333032</v>
      </c>
      <c r="V38" s="36">
        <v>59</v>
      </c>
      <c r="W38" s="35">
        <v>1425</v>
      </c>
      <c r="X38" s="37">
        <v>1.9343147435505874</v>
      </c>
      <c r="Y38" s="36">
        <v>51.6</v>
      </c>
    </row>
    <row r="39" spans="1:25" ht="12.75" customHeight="1" x14ac:dyDescent="0.2">
      <c r="A39" s="2" t="s">
        <v>8</v>
      </c>
      <c r="B39" s="35">
        <v>32.5</v>
      </c>
      <c r="C39" s="36">
        <v>0</v>
      </c>
      <c r="D39" s="36">
        <v>0.9</v>
      </c>
      <c r="E39" s="35">
        <v>0</v>
      </c>
      <c r="F39" s="36">
        <v>0</v>
      </c>
      <c r="G39" s="36">
        <v>0</v>
      </c>
      <c r="H39" s="35">
        <v>321</v>
      </c>
      <c r="I39" s="36">
        <v>0.4</v>
      </c>
      <c r="J39" s="36">
        <v>13.2</v>
      </c>
      <c r="K39" s="35">
        <v>52.5</v>
      </c>
      <c r="L39" s="36">
        <v>0.1</v>
      </c>
      <c r="M39" s="36">
        <v>2</v>
      </c>
      <c r="N39" s="35">
        <v>0</v>
      </c>
      <c r="O39" s="36">
        <v>0</v>
      </c>
      <c r="P39" s="36">
        <v>0</v>
      </c>
      <c r="Q39" s="35">
        <v>70</v>
      </c>
      <c r="R39" s="37">
        <v>9.4014625989671821E-2</v>
      </c>
      <c r="S39" s="36">
        <v>2.5</v>
      </c>
      <c r="T39" s="35">
        <v>119.5</v>
      </c>
      <c r="U39" s="37">
        <v>0.16390969193207691</v>
      </c>
      <c r="V39" s="36">
        <v>5.0999999999999996</v>
      </c>
      <c r="W39" s="35">
        <v>89.5</v>
      </c>
      <c r="X39" s="37">
        <v>0.12148854003352812</v>
      </c>
      <c r="Y39" s="36">
        <v>3.9</v>
      </c>
    </row>
    <row r="40" spans="1:25" ht="12.75" customHeight="1" x14ac:dyDescent="0.2">
      <c r="A40" s="2" t="s">
        <v>9</v>
      </c>
      <c r="B40" s="35">
        <v>16359</v>
      </c>
      <c r="C40" s="36">
        <v>18.899999999999999</v>
      </c>
      <c r="D40" s="36">
        <v>520.9</v>
      </c>
      <c r="E40" s="35">
        <v>14777</v>
      </c>
      <c r="F40" s="36">
        <v>18.318000000000001</v>
      </c>
      <c r="G40" s="36">
        <v>476.19499999999999</v>
      </c>
      <c r="H40" s="35">
        <v>14263.5</v>
      </c>
      <c r="I40" s="36">
        <v>18</v>
      </c>
      <c r="J40" s="36">
        <v>456.6</v>
      </c>
      <c r="K40" s="35">
        <v>13645.5</v>
      </c>
      <c r="L40" s="36">
        <v>18.2</v>
      </c>
      <c r="M40" s="36">
        <v>436.2</v>
      </c>
      <c r="N40" s="35">
        <v>14583</v>
      </c>
      <c r="O40" s="36">
        <v>19.2</v>
      </c>
      <c r="P40" s="36">
        <v>473.7</v>
      </c>
      <c r="Q40" s="35">
        <v>13574.5</v>
      </c>
      <c r="R40" s="37">
        <v>18.231450578525717</v>
      </c>
      <c r="S40" s="36">
        <v>426.3</v>
      </c>
      <c r="T40" s="35">
        <v>14140.5</v>
      </c>
      <c r="U40" s="37">
        <v>19.395523002222038</v>
      </c>
      <c r="V40" s="36">
        <v>446.6</v>
      </c>
      <c r="W40" s="35">
        <v>14391.5</v>
      </c>
      <c r="X40" s="37">
        <v>19.535221496005811</v>
      </c>
      <c r="Y40" s="36">
        <v>448.5</v>
      </c>
    </row>
    <row r="41" spans="1:25" ht="12.75" customHeight="1" x14ac:dyDescent="0.2">
      <c r="A41" s="5" t="s">
        <v>13</v>
      </c>
      <c r="B41" s="35"/>
      <c r="C41" s="36"/>
      <c r="D41" s="36"/>
      <c r="E41" s="35"/>
      <c r="F41" s="36"/>
      <c r="G41" s="36"/>
      <c r="H41" s="35"/>
      <c r="I41" s="36"/>
      <c r="J41" s="36"/>
      <c r="K41" s="35"/>
      <c r="L41" s="36"/>
      <c r="M41" s="36"/>
      <c r="N41" s="35"/>
      <c r="O41" s="36"/>
      <c r="P41" s="36"/>
      <c r="Q41" s="35"/>
      <c r="R41" s="37" t="s">
        <v>35</v>
      </c>
      <c r="S41" s="36"/>
      <c r="T41" s="35"/>
      <c r="U41" s="37" t="s">
        <v>35</v>
      </c>
      <c r="V41" s="36"/>
      <c r="W41" s="35"/>
      <c r="X41" s="37"/>
      <c r="Y41" s="36"/>
    </row>
    <row r="42" spans="1:25" ht="12.75" customHeight="1" x14ac:dyDescent="0.2">
      <c r="A42" s="5" t="s">
        <v>10</v>
      </c>
      <c r="B42" s="35">
        <v>7686.5</v>
      </c>
      <c r="C42" s="36">
        <v>8.9</v>
      </c>
      <c r="D42" s="36">
        <v>253.6</v>
      </c>
      <c r="E42" s="35">
        <v>5921</v>
      </c>
      <c r="F42" s="36">
        <v>7.34</v>
      </c>
      <c r="G42" s="36">
        <v>205.602</v>
      </c>
      <c r="H42" s="35">
        <v>6443.5</v>
      </c>
      <c r="I42" s="36">
        <v>8.1</v>
      </c>
      <c r="J42" s="36">
        <v>217</v>
      </c>
      <c r="K42" s="35">
        <v>6463</v>
      </c>
      <c r="L42" s="36">
        <v>8.6</v>
      </c>
      <c r="M42" s="36">
        <v>215.1</v>
      </c>
      <c r="N42" s="35">
        <v>6940.5</v>
      </c>
      <c r="O42" s="36">
        <v>9.1</v>
      </c>
      <c r="P42" s="36">
        <v>238.1</v>
      </c>
      <c r="Q42" s="35">
        <v>5519.5</v>
      </c>
      <c r="R42" s="37">
        <v>7.4130532592856229</v>
      </c>
      <c r="S42" s="36">
        <v>182.3</v>
      </c>
      <c r="T42" s="35">
        <v>6263.5</v>
      </c>
      <c r="U42" s="37">
        <v>8.5911996269168522</v>
      </c>
      <c r="V42" s="36">
        <v>206.1</v>
      </c>
      <c r="W42" s="35">
        <v>5496.5</v>
      </c>
      <c r="X42" s="37">
        <v>7.4610252546847748</v>
      </c>
      <c r="Y42" s="36">
        <v>181.9</v>
      </c>
    </row>
    <row r="43" spans="1:25" ht="12.75" customHeight="1" x14ac:dyDescent="0.2">
      <c r="A43" s="4" t="s">
        <v>11</v>
      </c>
      <c r="B43" s="35">
        <v>4481</v>
      </c>
      <c r="C43" s="36">
        <v>5.2</v>
      </c>
      <c r="D43" s="36">
        <v>151.30000000000001</v>
      </c>
      <c r="E43" s="35">
        <v>2308.5</v>
      </c>
      <c r="F43" s="36">
        <v>2.8620000000000001</v>
      </c>
      <c r="G43" s="36">
        <v>80.457999999999998</v>
      </c>
      <c r="H43" s="35">
        <v>3393.5</v>
      </c>
      <c r="I43" s="36">
        <v>4.3</v>
      </c>
      <c r="J43" s="36">
        <v>114.5</v>
      </c>
      <c r="K43" s="35">
        <v>3594</v>
      </c>
      <c r="L43" s="36">
        <v>4.8</v>
      </c>
      <c r="M43" s="36">
        <v>116.9</v>
      </c>
      <c r="N43" s="35">
        <v>3646</v>
      </c>
      <c r="O43" s="36">
        <v>4.8</v>
      </c>
      <c r="P43" s="36">
        <v>126</v>
      </c>
      <c r="Q43" s="35">
        <v>2849</v>
      </c>
      <c r="R43" s="37">
        <v>3.8263952777796431</v>
      </c>
      <c r="S43" s="36">
        <v>94.4</v>
      </c>
      <c r="T43" s="35">
        <v>2516.5</v>
      </c>
      <c r="U43" s="37">
        <v>3.451704935121938</v>
      </c>
      <c r="V43" s="36">
        <v>82.5</v>
      </c>
      <c r="W43" s="35">
        <v>3058</v>
      </c>
      <c r="X43" s="37">
        <v>4.1509715689668045</v>
      </c>
      <c r="Y43" s="36">
        <v>102.6</v>
      </c>
    </row>
    <row r="44" spans="1:25" ht="12.75" customHeight="1" x14ac:dyDescent="0.2">
      <c r="A44" s="5" t="s">
        <v>12</v>
      </c>
      <c r="B44" s="35">
        <v>7082.5</v>
      </c>
      <c r="C44" s="36">
        <v>8.1999999999999993</v>
      </c>
      <c r="D44" s="36">
        <v>218.9</v>
      </c>
      <c r="E44" s="35">
        <v>7570</v>
      </c>
      <c r="F44" s="36">
        <v>9.3840000000000003</v>
      </c>
      <c r="G44" s="36">
        <v>228.74</v>
      </c>
      <c r="H44" s="35">
        <v>6432.5</v>
      </c>
      <c r="I44" s="36">
        <v>8.1</v>
      </c>
      <c r="J44" s="36">
        <v>195.4</v>
      </c>
      <c r="K44" s="35">
        <v>6215</v>
      </c>
      <c r="L44" s="36">
        <v>8.3000000000000007</v>
      </c>
      <c r="M44" s="36">
        <v>191.7</v>
      </c>
      <c r="N44" s="35">
        <v>6205</v>
      </c>
      <c r="O44" s="36">
        <v>8.1999999999999993</v>
      </c>
      <c r="P44" s="36">
        <v>190.7</v>
      </c>
      <c r="Q44" s="35">
        <v>6747.5</v>
      </c>
      <c r="R44" s="37">
        <v>9.06233841236158</v>
      </c>
      <c r="S44" s="36">
        <v>203.1</v>
      </c>
      <c r="T44" s="35">
        <v>6432.5</v>
      </c>
      <c r="U44" s="37">
        <v>8.8230049652977804</v>
      </c>
      <c r="V44" s="36">
        <v>193.9</v>
      </c>
      <c r="W44" s="35">
        <v>7402.5</v>
      </c>
      <c r="X44" s="37">
        <v>10.04825606254963</v>
      </c>
      <c r="Y44" s="36">
        <v>220.7</v>
      </c>
    </row>
    <row r="45" spans="1:25" ht="3.75" customHeight="1" x14ac:dyDescent="0.2">
      <c r="A45" s="14"/>
      <c r="B45" s="15"/>
      <c r="C45" s="16"/>
      <c r="D45" s="16"/>
      <c r="E45" s="15"/>
      <c r="F45" s="16"/>
      <c r="G45" s="16"/>
      <c r="H45" s="15"/>
      <c r="I45" s="16"/>
      <c r="J45" s="16"/>
      <c r="K45" s="15"/>
      <c r="L45" s="16"/>
      <c r="M45" s="16"/>
      <c r="N45" s="15"/>
      <c r="O45" s="16"/>
      <c r="P45" s="16"/>
      <c r="Q45" s="15"/>
      <c r="R45" s="16"/>
      <c r="S45" s="16"/>
      <c r="T45" s="15"/>
      <c r="U45" s="16"/>
      <c r="V45" s="16"/>
      <c r="W45" s="15"/>
      <c r="X45" s="16"/>
      <c r="Y45" s="16"/>
    </row>
    <row r="46" spans="1:25" ht="12.75" customHeight="1" x14ac:dyDescent="0.2">
      <c r="A46" s="1" t="s">
        <v>41</v>
      </c>
      <c r="B46" s="1"/>
      <c r="C46" s="1"/>
      <c r="D46" s="1"/>
      <c r="E46" s="1"/>
      <c r="F46" s="1"/>
      <c r="G46" s="1"/>
      <c r="H46" s="1"/>
      <c r="I46" s="1"/>
      <c r="J46" s="1"/>
      <c r="K46" s="2"/>
      <c r="L46" s="1"/>
      <c r="M46" s="1"/>
      <c r="N46" s="2"/>
      <c r="O46" s="1"/>
      <c r="P46" s="1"/>
      <c r="Q46" s="2"/>
      <c r="R46" s="1"/>
      <c r="S46" s="1"/>
      <c r="T46" s="2"/>
      <c r="U46" s="1"/>
      <c r="V46" s="1"/>
      <c r="W46" s="2"/>
      <c r="X46" s="1"/>
      <c r="Y46" s="1"/>
    </row>
    <row r="47" spans="1:25" ht="12.75" customHeight="1" x14ac:dyDescent="0.2">
      <c r="A47" s="1" t="s">
        <v>38</v>
      </c>
      <c r="B47" s="1"/>
      <c r="C47" s="1"/>
      <c r="D47" s="1"/>
      <c r="E47" s="1"/>
      <c r="F47" s="1"/>
      <c r="G47" s="1"/>
      <c r="H47" s="1"/>
      <c r="I47" s="1"/>
      <c r="J47" s="1"/>
      <c r="K47" s="2"/>
      <c r="L47" s="1"/>
      <c r="M47" s="1"/>
      <c r="N47" s="2"/>
      <c r="O47" s="1"/>
      <c r="P47" s="1"/>
      <c r="Q47" s="2"/>
      <c r="R47" s="1"/>
      <c r="S47" s="1"/>
      <c r="T47" s="2"/>
      <c r="U47" s="1"/>
      <c r="V47" s="1"/>
      <c r="W47" s="2"/>
      <c r="X47" s="1"/>
      <c r="Y47" s="1"/>
    </row>
    <row r="48" spans="1:25" ht="12.75" customHeight="1" x14ac:dyDescent="0.2">
      <c r="A48" s="1" t="s">
        <v>32</v>
      </c>
      <c r="B48" s="1"/>
      <c r="C48" s="1"/>
      <c r="D48" s="1"/>
      <c r="E48" s="1"/>
      <c r="F48" s="1"/>
      <c r="G48" s="1"/>
      <c r="H48" s="1"/>
      <c r="I48" s="1"/>
      <c r="J48" s="1"/>
      <c r="K48" s="2"/>
      <c r="L48" s="1"/>
      <c r="M48" s="1"/>
      <c r="N48" s="2"/>
      <c r="O48" s="1"/>
      <c r="P48" s="1"/>
      <c r="Q48" s="2"/>
      <c r="R48" s="1"/>
      <c r="S48" s="1"/>
      <c r="T48" s="2"/>
      <c r="U48" s="1"/>
      <c r="V48" s="1"/>
      <c r="W48" s="2"/>
      <c r="X48" s="1"/>
      <c r="Y48" s="1"/>
    </row>
    <row r="49" spans="1:9" ht="12.75" customHeight="1" x14ac:dyDescent="0.25">
      <c r="F49" s="29"/>
      <c r="I49" s="29"/>
    </row>
    <row r="50" spans="1:9" ht="12.75" customHeight="1" x14ac:dyDescent="0.25">
      <c r="A50" s="1" t="s">
        <v>30</v>
      </c>
      <c r="F50" s="30"/>
      <c r="I50" s="30"/>
    </row>
    <row r="51" spans="1:9" ht="12.75" customHeight="1" x14ac:dyDescent="0.25">
      <c r="A51" s="28" t="s">
        <v>34</v>
      </c>
    </row>
    <row r="52" spans="1:9" ht="12.75" customHeight="1" x14ac:dyDescent="0.25">
      <c r="A52" s="31" t="s">
        <v>36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workbookViewId="0"/>
  </sheetViews>
  <sheetFormatPr baseColWidth="10" defaultRowHeight="12.75" x14ac:dyDescent="0.2"/>
  <cols>
    <col min="1" max="1" width="26.7109375" style="2" customWidth="1"/>
    <col min="2" max="16" width="6.42578125" style="2" customWidth="1"/>
    <col min="17" max="16384" width="11.42578125" style="2"/>
  </cols>
  <sheetData>
    <row r="1" spans="1:16" s="1" customFormat="1" ht="12.75" customHeight="1" x14ac:dyDescent="0.2">
      <c r="A1" s="6" t="s">
        <v>39</v>
      </c>
      <c r="P1" s="7" t="s">
        <v>44</v>
      </c>
    </row>
    <row r="2" spans="1:16" s="1" customFormat="1" ht="3.7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1" customFormat="1" ht="3.75" customHeight="1" x14ac:dyDescent="0.2">
      <c r="B3" s="23"/>
      <c r="E3" s="23"/>
      <c r="H3" s="23"/>
      <c r="K3" s="23"/>
      <c r="N3" s="23"/>
    </row>
    <row r="4" spans="1:16" ht="12.75" customHeight="1" x14ac:dyDescent="0.2">
      <c r="B4" s="24">
        <v>1990</v>
      </c>
      <c r="E4" s="24">
        <v>1991</v>
      </c>
      <c r="H4" s="24">
        <v>1992</v>
      </c>
      <c r="K4" s="24">
        <v>1993</v>
      </c>
      <c r="N4" s="24">
        <v>1994</v>
      </c>
    </row>
    <row r="5" spans="1:16" s="1" customFormat="1" ht="3.75" customHeight="1" x14ac:dyDescent="0.2">
      <c r="B5" s="25"/>
      <c r="C5" s="12"/>
      <c r="D5" s="12"/>
      <c r="E5" s="25"/>
      <c r="F5" s="12"/>
      <c r="G5" s="12"/>
      <c r="H5" s="25"/>
      <c r="I5" s="12"/>
      <c r="J5" s="12"/>
      <c r="K5" s="25"/>
      <c r="L5" s="12"/>
      <c r="M5" s="12"/>
      <c r="N5" s="25"/>
      <c r="O5" s="12"/>
      <c r="P5" s="12"/>
    </row>
    <row r="6" spans="1:16" s="1" customFormat="1" ht="12.75" customHeight="1" x14ac:dyDescent="0.2">
      <c r="A6" s="1" t="s">
        <v>35</v>
      </c>
      <c r="B6" s="17" t="s">
        <v>33</v>
      </c>
      <c r="C6" s="18" t="s">
        <v>0</v>
      </c>
      <c r="D6" s="19" t="s">
        <v>29</v>
      </c>
      <c r="E6" s="17" t="s">
        <v>33</v>
      </c>
      <c r="F6" s="18" t="s">
        <v>0</v>
      </c>
      <c r="G6" s="19" t="s">
        <v>29</v>
      </c>
      <c r="H6" s="17" t="s">
        <v>33</v>
      </c>
      <c r="I6" s="18" t="s">
        <v>0</v>
      </c>
      <c r="J6" s="19" t="s">
        <v>29</v>
      </c>
      <c r="K6" s="17" t="s">
        <v>33</v>
      </c>
      <c r="L6" s="18" t="s">
        <v>0</v>
      </c>
      <c r="M6" s="19" t="s">
        <v>29</v>
      </c>
      <c r="N6" s="17" t="s">
        <v>33</v>
      </c>
      <c r="O6" s="18" t="s">
        <v>0</v>
      </c>
      <c r="P6" s="19" t="s">
        <v>29</v>
      </c>
    </row>
    <row r="7" spans="1:16" s="1" customFormat="1" ht="3.75" customHeight="1" x14ac:dyDescent="0.2">
      <c r="A7" s="12"/>
      <c r="B7" s="20"/>
      <c r="C7" s="21"/>
      <c r="D7" s="22"/>
      <c r="E7" s="20"/>
      <c r="F7" s="21"/>
      <c r="G7" s="22"/>
      <c r="H7" s="20"/>
      <c r="I7" s="21"/>
      <c r="J7" s="22"/>
      <c r="K7" s="20"/>
      <c r="L7" s="21"/>
      <c r="M7" s="22"/>
      <c r="N7" s="20"/>
      <c r="O7" s="21"/>
      <c r="P7" s="22"/>
    </row>
    <row r="8" spans="1:16" s="11" customFormat="1" ht="3.75" customHeight="1" x14ac:dyDescent="0.2">
      <c r="A8" s="1"/>
      <c r="B8" s="9"/>
      <c r="C8" s="10"/>
      <c r="D8" s="9"/>
      <c r="E8" s="9"/>
      <c r="F8" s="10"/>
      <c r="G8" s="9"/>
      <c r="H8" s="9"/>
      <c r="I8" s="10"/>
      <c r="J8" s="9"/>
      <c r="K8" s="9"/>
      <c r="L8" s="10"/>
      <c r="M8" s="9"/>
      <c r="N8" s="9"/>
      <c r="O8" s="10"/>
      <c r="P8" s="9"/>
    </row>
    <row r="9" spans="1:16" ht="12.75" customHeight="1" x14ac:dyDescent="0.2">
      <c r="A9" s="27" t="s">
        <v>1</v>
      </c>
      <c r="B9" s="32">
        <v>85687</v>
      </c>
      <c r="C9" s="33">
        <v>100</v>
      </c>
      <c r="D9" s="33">
        <v>2846.2</v>
      </c>
      <c r="E9" s="32">
        <v>87527.5</v>
      </c>
      <c r="F9" s="33">
        <v>100</v>
      </c>
      <c r="G9" s="33">
        <v>2883.6</v>
      </c>
      <c r="H9" s="32">
        <v>85447</v>
      </c>
      <c r="I9" s="33">
        <v>100</v>
      </c>
      <c r="J9" s="33">
        <v>2773.5</v>
      </c>
      <c r="K9" s="32">
        <v>87628</v>
      </c>
      <c r="L9" s="33">
        <v>100</v>
      </c>
      <c r="M9" s="33">
        <v>2819.5</v>
      </c>
      <c r="N9" s="32">
        <v>86430</v>
      </c>
      <c r="O9" s="33">
        <v>100</v>
      </c>
      <c r="P9" s="33">
        <v>2744.9</v>
      </c>
    </row>
    <row r="10" spans="1:16" ht="12.75" customHeight="1" x14ac:dyDescent="0.2">
      <c r="B10" s="35"/>
      <c r="C10" s="36"/>
      <c r="D10" s="36"/>
      <c r="E10" s="35"/>
      <c r="F10" s="36"/>
      <c r="G10" s="36"/>
      <c r="H10" s="35"/>
      <c r="I10" s="36"/>
      <c r="J10" s="36"/>
      <c r="K10" s="35"/>
      <c r="L10" s="36"/>
      <c r="M10" s="36"/>
      <c r="N10" s="35"/>
      <c r="O10" s="36"/>
      <c r="P10" s="36"/>
    </row>
    <row r="11" spans="1:16" ht="12.75" customHeight="1" x14ac:dyDescent="0.2">
      <c r="A11" s="2" t="s">
        <v>2</v>
      </c>
      <c r="B11" s="35">
        <v>3386</v>
      </c>
      <c r="C11" s="36">
        <v>4</v>
      </c>
      <c r="D11" s="36">
        <v>106</v>
      </c>
      <c r="E11" s="35">
        <v>5131.5</v>
      </c>
      <c r="F11" s="36">
        <v>5.9</v>
      </c>
      <c r="G11" s="36">
        <v>156.6</v>
      </c>
      <c r="H11" s="35">
        <v>5856</v>
      </c>
      <c r="I11" s="36">
        <v>6.9</v>
      </c>
      <c r="J11" s="36">
        <v>171.5</v>
      </c>
      <c r="K11" s="35">
        <v>6202</v>
      </c>
      <c r="L11" s="36">
        <v>7.1</v>
      </c>
      <c r="M11" s="36">
        <v>176</v>
      </c>
      <c r="N11" s="35">
        <v>6353.5</v>
      </c>
      <c r="O11" s="36">
        <v>7.4</v>
      </c>
      <c r="P11" s="36">
        <v>181.6</v>
      </c>
    </row>
    <row r="12" spans="1:16" ht="12.75" customHeight="1" x14ac:dyDescent="0.2">
      <c r="A12" s="5" t="s">
        <v>13</v>
      </c>
      <c r="B12" s="35"/>
      <c r="C12" s="36"/>
      <c r="D12" s="36"/>
      <c r="E12" s="35"/>
      <c r="F12" s="36"/>
      <c r="G12" s="36"/>
      <c r="H12" s="35"/>
      <c r="I12" s="36"/>
      <c r="J12" s="36"/>
      <c r="K12" s="35"/>
      <c r="L12" s="36"/>
      <c r="M12" s="36"/>
      <c r="N12" s="35"/>
      <c r="O12" s="36"/>
      <c r="P12" s="36"/>
    </row>
    <row r="13" spans="1:16" ht="12.75" customHeight="1" x14ac:dyDescent="0.2">
      <c r="A13" s="4" t="s">
        <v>14</v>
      </c>
      <c r="B13" s="35">
        <v>42.5</v>
      </c>
      <c r="C13" s="36">
        <v>0</v>
      </c>
      <c r="D13" s="36">
        <v>1.5</v>
      </c>
      <c r="E13" s="35">
        <v>60</v>
      </c>
      <c r="F13" s="36">
        <v>0.1</v>
      </c>
      <c r="G13" s="36">
        <v>1.9</v>
      </c>
      <c r="H13" s="35">
        <v>62.5</v>
      </c>
      <c r="I13" s="36">
        <v>0.1</v>
      </c>
      <c r="J13" s="36">
        <v>1.8</v>
      </c>
      <c r="K13" s="35">
        <v>75</v>
      </c>
      <c r="L13" s="36">
        <v>0.1</v>
      </c>
      <c r="M13" s="36">
        <v>2.2999999999999998</v>
      </c>
      <c r="N13" s="35">
        <v>5</v>
      </c>
      <c r="O13" s="36">
        <v>0</v>
      </c>
      <c r="P13" s="36">
        <v>0.1</v>
      </c>
    </row>
    <row r="14" spans="1:16" ht="12.75" customHeight="1" x14ac:dyDescent="0.2">
      <c r="A14" s="4" t="s">
        <v>23</v>
      </c>
      <c r="B14" s="35">
        <v>2412.5</v>
      </c>
      <c r="C14" s="36">
        <v>2.8</v>
      </c>
      <c r="D14" s="36">
        <v>71.099999999999994</v>
      </c>
      <c r="E14" s="35">
        <v>3643.5</v>
      </c>
      <c r="F14" s="36">
        <v>4.2</v>
      </c>
      <c r="G14" s="36">
        <v>106.1</v>
      </c>
      <c r="H14" s="35">
        <v>4679.5</v>
      </c>
      <c r="I14" s="36">
        <v>5.5</v>
      </c>
      <c r="J14" s="36">
        <v>133.69999999999999</v>
      </c>
      <c r="K14" s="35">
        <v>4882.5</v>
      </c>
      <c r="L14" s="36">
        <v>5.6</v>
      </c>
      <c r="M14" s="36">
        <v>134.30000000000001</v>
      </c>
      <c r="N14" s="35">
        <v>5135</v>
      </c>
      <c r="O14" s="36">
        <v>5.9</v>
      </c>
      <c r="P14" s="36">
        <v>140.9</v>
      </c>
    </row>
    <row r="15" spans="1:16" ht="12.75" customHeight="1" x14ac:dyDescent="0.2">
      <c r="A15" s="2" t="s">
        <v>37</v>
      </c>
      <c r="B15" s="35">
        <v>32704</v>
      </c>
      <c r="C15" s="36">
        <v>38.200000000000003</v>
      </c>
      <c r="D15" s="36">
        <v>1088.9000000000001</v>
      </c>
      <c r="E15" s="35">
        <v>32991.5</v>
      </c>
      <c r="F15" s="36">
        <v>37.700000000000003</v>
      </c>
      <c r="G15" s="36">
        <v>1088.3</v>
      </c>
      <c r="H15" s="35">
        <v>33729.5</v>
      </c>
      <c r="I15" s="36">
        <v>39.5</v>
      </c>
      <c r="J15" s="36">
        <v>1108</v>
      </c>
      <c r="K15" s="35">
        <v>32784</v>
      </c>
      <c r="L15" s="36">
        <v>37.4</v>
      </c>
      <c r="M15" s="36">
        <v>1059.0999999999999</v>
      </c>
      <c r="N15" s="35">
        <v>32416.5</v>
      </c>
      <c r="O15" s="36">
        <v>37.5</v>
      </c>
      <c r="P15" s="36">
        <v>1028.4000000000001</v>
      </c>
    </row>
    <row r="16" spans="1:16" ht="12.75" customHeight="1" x14ac:dyDescent="0.2">
      <c r="A16" s="5" t="s">
        <v>13</v>
      </c>
      <c r="B16" s="35"/>
      <c r="C16" s="36"/>
      <c r="D16" s="36"/>
      <c r="E16" s="35"/>
      <c r="F16" s="36"/>
      <c r="G16" s="36"/>
      <c r="H16" s="35"/>
      <c r="I16" s="36"/>
      <c r="J16" s="36"/>
      <c r="K16" s="35"/>
      <c r="L16" s="36"/>
      <c r="M16" s="36"/>
      <c r="N16" s="35"/>
      <c r="O16" s="36"/>
      <c r="P16" s="36"/>
    </row>
    <row r="17" spans="1:16" ht="12.75" customHeight="1" x14ac:dyDescent="0.2">
      <c r="A17" s="5" t="s">
        <v>15</v>
      </c>
      <c r="B17" s="35">
        <v>925</v>
      </c>
      <c r="C17" s="36">
        <v>1.1000000000000001</v>
      </c>
      <c r="D17" s="36">
        <v>29.3</v>
      </c>
      <c r="E17" s="35">
        <v>1067.5</v>
      </c>
      <c r="F17" s="36">
        <v>1.2</v>
      </c>
      <c r="G17" s="36">
        <v>34.9</v>
      </c>
      <c r="H17" s="35">
        <v>1112.5</v>
      </c>
      <c r="I17" s="36">
        <v>1.3</v>
      </c>
      <c r="J17" s="36">
        <v>35</v>
      </c>
      <c r="K17" s="35">
        <v>687.5</v>
      </c>
      <c r="L17" s="36">
        <v>0.8</v>
      </c>
      <c r="M17" s="36">
        <v>21.5</v>
      </c>
      <c r="N17" s="35">
        <v>1022.5</v>
      </c>
      <c r="O17" s="36">
        <v>1.2</v>
      </c>
      <c r="P17" s="36">
        <v>32.1</v>
      </c>
    </row>
    <row r="18" spans="1:16" ht="12.75" customHeight="1" x14ac:dyDescent="0.2">
      <c r="A18" s="5" t="s">
        <v>16</v>
      </c>
      <c r="B18" s="35">
        <v>1825</v>
      </c>
      <c r="C18" s="36">
        <v>2.1</v>
      </c>
      <c r="D18" s="36">
        <v>59.7</v>
      </c>
      <c r="E18" s="35">
        <v>1755</v>
      </c>
      <c r="F18" s="36">
        <v>2</v>
      </c>
      <c r="G18" s="36">
        <v>57.6</v>
      </c>
      <c r="H18" s="35">
        <v>1562.5</v>
      </c>
      <c r="I18" s="36">
        <v>1.8</v>
      </c>
      <c r="J18" s="36">
        <v>51.3</v>
      </c>
      <c r="K18" s="35">
        <v>1505</v>
      </c>
      <c r="L18" s="36">
        <v>1.7</v>
      </c>
      <c r="M18" s="36">
        <v>48.6</v>
      </c>
      <c r="N18" s="35">
        <v>1650</v>
      </c>
      <c r="O18" s="36">
        <v>1.9</v>
      </c>
      <c r="P18" s="36">
        <v>52.2</v>
      </c>
    </row>
    <row r="19" spans="1:16" ht="12.75" customHeight="1" x14ac:dyDescent="0.2">
      <c r="A19" s="5" t="s">
        <v>17</v>
      </c>
      <c r="B19" s="35">
        <v>2852.5</v>
      </c>
      <c r="C19" s="36">
        <v>3.3</v>
      </c>
      <c r="D19" s="36">
        <v>94.3</v>
      </c>
      <c r="E19" s="35">
        <v>2815</v>
      </c>
      <c r="F19" s="36">
        <v>3.2</v>
      </c>
      <c r="G19" s="36">
        <v>92.8</v>
      </c>
      <c r="H19" s="35">
        <v>3382.5</v>
      </c>
      <c r="I19" s="36">
        <v>4</v>
      </c>
      <c r="J19" s="36">
        <v>110.6</v>
      </c>
      <c r="K19" s="35">
        <v>3867.5</v>
      </c>
      <c r="L19" s="36">
        <v>4.4000000000000004</v>
      </c>
      <c r="M19" s="36">
        <v>125.3</v>
      </c>
      <c r="N19" s="35">
        <v>3755</v>
      </c>
      <c r="O19" s="36">
        <v>4.3</v>
      </c>
      <c r="P19" s="36">
        <v>120.5</v>
      </c>
    </row>
    <row r="20" spans="1:16" ht="12.75" customHeight="1" x14ac:dyDescent="0.2">
      <c r="A20" s="5" t="s">
        <v>18</v>
      </c>
      <c r="B20" s="35">
        <v>9715</v>
      </c>
      <c r="C20" s="36">
        <v>11.3</v>
      </c>
      <c r="D20" s="36">
        <v>324.10000000000002</v>
      </c>
      <c r="E20" s="35">
        <v>9755</v>
      </c>
      <c r="F20" s="36">
        <v>11.1</v>
      </c>
      <c r="G20" s="36">
        <v>320.3</v>
      </c>
      <c r="H20" s="35">
        <v>9857.5</v>
      </c>
      <c r="I20" s="36">
        <v>11.5</v>
      </c>
      <c r="J20" s="36">
        <v>320.5</v>
      </c>
      <c r="K20" s="35">
        <v>10027.5</v>
      </c>
      <c r="L20" s="36">
        <v>11.4</v>
      </c>
      <c r="M20" s="36">
        <v>322.60000000000002</v>
      </c>
      <c r="N20" s="35">
        <v>10110</v>
      </c>
      <c r="O20" s="36">
        <v>11.7</v>
      </c>
      <c r="P20" s="36">
        <v>320</v>
      </c>
    </row>
    <row r="21" spans="1:16" ht="12.75" customHeight="1" x14ac:dyDescent="0.2">
      <c r="A21" s="5" t="s">
        <v>31</v>
      </c>
      <c r="B21" s="35">
        <v>1107.5</v>
      </c>
      <c r="C21" s="36">
        <v>1.3</v>
      </c>
      <c r="D21" s="36">
        <v>36.4</v>
      </c>
      <c r="E21" s="35">
        <v>1317.5</v>
      </c>
      <c r="F21" s="36">
        <v>1.5</v>
      </c>
      <c r="G21" s="36">
        <v>41.2</v>
      </c>
      <c r="H21" s="35">
        <v>1177.5</v>
      </c>
      <c r="I21" s="36">
        <v>1.4</v>
      </c>
      <c r="J21" s="36">
        <v>37.6</v>
      </c>
      <c r="K21" s="35">
        <v>1335</v>
      </c>
      <c r="L21" s="36">
        <v>1.5</v>
      </c>
      <c r="M21" s="36">
        <v>42.5</v>
      </c>
      <c r="N21" s="35">
        <v>1122.5</v>
      </c>
      <c r="O21" s="36">
        <v>1.3</v>
      </c>
      <c r="P21" s="36">
        <v>35.299999999999997</v>
      </c>
    </row>
    <row r="22" spans="1:16" ht="12.75" customHeight="1" x14ac:dyDescent="0.2">
      <c r="A22" s="2" t="s">
        <v>3</v>
      </c>
      <c r="B22" s="35">
        <v>895</v>
      </c>
      <c r="C22" s="36">
        <v>1</v>
      </c>
      <c r="D22" s="36">
        <v>28.5</v>
      </c>
      <c r="E22" s="35">
        <v>952.5</v>
      </c>
      <c r="F22" s="36">
        <v>1.1000000000000001</v>
      </c>
      <c r="G22" s="36">
        <v>29.2</v>
      </c>
      <c r="H22" s="35">
        <v>957.5</v>
      </c>
      <c r="I22" s="36">
        <v>1.1000000000000001</v>
      </c>
      <c r="J22" s="36">
        <v>29.7</v>
      </c>
      <c r="K22" s="35">
        <v>920</v>
      </c>
      <c r="L22" s="36">
        <v>1</v>
      </c>
      <c r="M22" s="36">
        <v>28.3</v>
      </c>
      <c r="N22" s="35">
        <v>1015</v>
      </c>
      <c r="O22" s="36">
        <v>1.2</v>
      </c>
      <c r="P22" s="36">
        <v>32.200000000000003</v>
      </c>
    </row>
    <row r="23" spans="1:16" ht="12.75" customHeight="1" x14ac:dyDescent="0.2">
      <c r="A23" s="2" t="s">
        <v>19</v>
      </c>
      <c r="B23" s="35">
        <v>11699</v>
      </c>
      <c r="C23" s="36">
        <v>13.7</v>
      </c>
      <c r="D23" s="36">
        <v>382</v>
      </c>
      <c r="E23" s="35">
        <v>11360</v>
      </c>
      <c r="F23" s="36">
        <v>13</v>
      </c>
      <c r="G23" s="36">
        <v>366.1</v>
      </c>
      <c r="H23" s="35">
        <v>11127</v>
      </c>
      <c r="I23" s="36">
        <v>13</v>
      </c>
      <c r="J23" s="36">
        <v>355.8</v>
      </c>
      <c r="K23" s="35">
        <v>10833</v>
      </c>
      <c r="L23" s="36">
        <v>12.4</v>
      </c>
      <c r="M23" s="36">
        <v>344.3</v>
      </c>
      <c r="N23" s="35">
        <v>10576.5</v>
      </c>
      <c r="O23" s="36">
        <v>12.2</v>
      </c>
      <c r="P23" s="36">
        <v>332.2</v>
      </c>
    </row>
    <row r="24" spans="1:16" ht="12.75" customHeight="1" x14ac:dyDescent="0.2">
      <c r="A24" s="5" t="s">
        <v>13</v>
      </c>
      <c r="B24" s="35"/>
      <c r="C24" s="36"/>
      <c r="D24" s="36"/>
      <c r="E24" s="35"/>
      <c r="F24" s="36"/>
      <c r="G24" s="36"/>
      <c r="H24" s="35"/>
      <c r="I24" s="36"/>
      <c r="J24" s="36"/>
      <c r="K24" s="35"/>
      <c r="L24" s="36"/>
      <c r="M24" s="36"/>
      <c r="N24" s="35"/>
      <c r="O24" s="36"/>
      <c r="P24" s="36"/>
    </row>
    <row r="25" spans="1:16" ht="12.75" customHeight="1" x14ac:dyDescent="0.2">
      <c r="A25" s="5" t="s">
        <v>20</v>
      </c>
      <c r="B25" s="35">
        <v>7829</v>
      </c>
      <c r="C25" s="36">
        <v>9.1</v>
      </c>
      <c r="D25" s="36">
        <v>257.3</v>
      </c>
      <c r="E25" s="35">
        <v>7000</v>
      </c>
      <c r="F25" s="36">
        <v>8</v>
      </c>
      <c r="G25" s="36">
        <v>225.3</v>
      </c>
      <c r="H25" s="35">
        <v>7202</v>
      </c>
      <c r="I25" s="36">
        <v>8.4</v>
      </c>
      <c r="J25" s="36">
        <v>231.1</v>
      </c>
      <c r="K25" s="35">
        <v>7500.5</v>
      </c>
      <c r="L25" s="36">
        <v>8.6</v>
      </c>
      <c r="M25" s="36">
        <v>240.2</v>
      </c>
      <c r="N25" s="35">
        <v>6826.5</v>
      </c>
      <c r="O25" s="36">
        <v>7.9</v>
      </c>
      <c r="P25" s="36">
        <v>215.3</v>
      </c>
    </row>
    <row r="26" spans="1:16" ht="12.75" customHeight="1" x14ac:dyDescent="0.2">
      <c r="A26" s="4" t="s">
        <v>27</v>
      </c>
      <c r="B26" s="35">
        <v>3575</v>
      </c>
      <c r="C26" s="36">
        <v>4.2</v>
      </c>
      <c r="D26" s="36">
        <v>115.5</v>
      </c>
      <c r="E26" s="35">
        <v>2950</v>
      </c>
      <c r="F26" s="36">
        <v>3.4</v>
      </c>
      <c r="G26" s="36">
        <v>94.8</v>
      </c>
      <c r="H26" s="35">
        <v>3477.5</v>
      </c>
      <c r="I26" s="36">
        <v>4.0999999999999996</v>
      </c>
      <c r="J26" s="36">
        <v>109.6</v>
      </c>
      <c r="K26" s="35">
        <v>3422.5</v>
      </c>
      <c r="L26" s="36">
        <v>3.9</v>
      </c>
      <c r="M26" s="36">
        <v>106.9</v>
      </c>
      <c r="N26" s="35">
        <v>2877.5</v>
      </c>
      <c r="O26" s="36">
        <v>3.3</v>
      </c>
      <c r="P26" s="36">
        <v>89.9</v>
      </c>
    </row>
    <row r="27" spans="1:16" ht="12.75" customHeight="1" x14ac:dyDescent="0.2">
      <c r="A27" s="4" t="s">
        <v>28</v>
      </c>
      <c r="B27" s="35">
        <v>500</v>
      </c>
      <c r="C27" s="36">
        <v>0.6</v>
      </c>
      <c r="D27" s="36">
        <v>15.8</v>
      </c>
      <c r="E27" s="35">
        <v>812.5</v>
      </c>
      <c r="F27" s="36">
        <v>0.9</v>
      </c>
      <c r="G27" s="36">
        <v>26.9</v>
      </c>
      <c r="H27" s="35">
        <v>490</v>
      </c>
      <c r="I27" s="36">
        <v>0.6</v>
      </c>
      <c r="J27" s="36">
        <v>15.2</v>
      </c>
      <c r="K27" s="35">
        <v>387.5</v>
      </c>
      <c r="L27" s="36">
        <v>0.4</v>
      </c>
      <c r="M27" s="36">
        <v>11.6</v>
      </c>
      <c r="N27" s="35">
        <v>610</v>
      </c>
      <c r="O27" s="36">
        <v>0.7</v>
      </c>
      <c r="P27" s="36">
        <v>19</v>
      </c>
    </row>
    <row r="28" spans="1:16" ht="12.75" customHeight="1" x14ac:dyDescent="0.2">
      <c r="A28" s="5" t="s">
        <v>26</v>
      </c>
      <c r="B28" s="35">
        <v>2695</v>
      </c>
      <c r="C28" s="36">
        <v>3.1</v>
      </c>
      <c r="D28" s="36">
        <v>87.2</v>
      </c>
      <c r="E28" s="35">
        <v>2847.5</v>
      </c>
      <c r="F28" s="36">
        <v>3.3</v>
      </c>
      <c r="G28" s="36">
        <v>91.4</v>
      </c>
      <c r="H28" s="35">
        <v>2605</v>
      </c>
      <c r="I28" s="36">
        <v>3</v>
      </c>
      <c r="J28" s="36">
        <v>83.2</v>
      </c>
      <c r="K28" s="35">
        <v>2320</v>
      </c>
      <c r="L28" s="36">
        <v>2.6</v>
      </c>
      <c r="M28" s="36">
        <v>72.7</v>
      </c>
      <c r="N28" s="35">
        <v>2435</v>
      </c>
      <c r="O28" s="36">
        <v>2.8</v>
      </c>
      <c r="P28" s="36">
        <v>75.8</v>
      </c>
    </row>
    <row r="29" spans="1:16" ht="12.75" customHeight="1" x14ac:dyDescent="0.2">
      <c r="A29" s="2" t="s">
        <v>4</v>
      </c>
      <c r="B29" s="35">
        <v>2947.5</v>
      </c>
      <c r="C29" s="36">
        <v>3.4</v>
      </c>
      <c r="D29" s="36">
        <v>101.6</v>
      </c>
      <c r="E29" s="35">
        <v>2270.5</v>
      </c>
      <c r="F29" s="36">
        <v>2.6</v>
      </c>
      <c r="G29" s="36">
        <v>75.400000000000006</v>
      </c>
      <c r="H29" s="35">
        <v>2491.5</v>
      </c>
      <c r="I29" s="36">
        <v>2.9</v>
      </c>
      <c r="J29" s="36">
        <v>81.3</v>
      </c>
      <c r="K29" s="35">
        <v>2316</v>
      </c>
      <c r="L29" s="36">
        <v>2.6</v>
      </c>
      <c r="M29" s="36">
        <v>76.3</v>
      </c>
      <c r="N29" s="35">
        <v>2209.5</v>
      </c>
      <c r="O29" s="36">
        <v>2.6</v>
      </c>
      <c r="P29" s="36">
        <v>70.400000000000006</v>
      </c>
    </row>
    <row r="30" spans="1:16" ht="12.75" customHeight="1" x14ac:dyDescent="0.2">
      <c r="A30" s="5" t="s">
        <v>13</v>
      </c>
      <c r="B30" s="35"/>
      <c r="C30" s="36"/>
      <c r="D30" s="36"/>
      <c r="E30" s="35"/>
      <c r="F30" s="36"/>
      <c r="G30" s="36"/>
      <c r="H30" s="35"/>
      <c r="I30" s="36"/>
      <c r="J30" s="36"/>
      <c r="K30" s="35"/>
      <c r="L30" s="36"/>
      <c r="M30" s="36"/>
      <c r="N30" s="35"/>
      <c r="O30" s="36"/>
      <c r="P30" s="36"/>
    </row>
    <row r="31" spans="1:16" ht="12.75" customHeight="1" x14ac:dyDescent="0.2">
      <c r="A31" s="5" t="s">
        <v>24</v>
      </c>
      <c r="B31" s="35">
        <v>235</v>
      </c>
      <c r="C31" s="36">
        <v>0.3</v>
      </c>
      <c r="D31" s="36">
        <v>7.6</v>
      </c>
      <c r="E31" s="35">
        <v>190</v>
      </c>
      <c r="F31" s="36">
        <v>0.2</v>
      </c>
      <c r="G31" s="36">
        <v>5.8</v>
      </c>
      <c r="H31" s="35">
        <v>252</v>
      </c>
      <c r="I31" s="36">
        <v>0.3</v>
      </c>
      <c r="J31" s="36">
        <v>9</v>
      </c>
      <c r="K31" s="35">
        <v>165</v>
      </c>
      <c r="L31" s="36">
        <v>0.2</v>
      </c>
      <c r="M31" s="36">
        <v>5.3</v>
      </c>
      <c r="N31" s="35">
        <v>115</v>
      </c>
      <c r="O31" s="36">
        <v>0.1</v>
      </c>
      <c r="P31" s="36">
        <v>3.4</v>
      </c>
    </row>
    <row r="32" spans="1:16" ht="12.75" customHeight="1" x14ac:dyDescent="0.2">
      <c r="A32" s="5" t="s">
        <v>25</v>
      </c>
      <c r="B32" s="35">
        <v>746.5</v>
      </c>
      <c r="C32" s="36">
        <v>0.9</v>
      </c>
      <c r="D32" s="36">
        <v>26.5</v>
      </c>
      <c r="E32" s="35">
        <v>834</v>
      </c>
      <c r="F32" s="36">
        <v>1</v>
      </c>
      <c r="G32" s="36">
        <v>28.4</v>
      </c>
      <c r="H32" s="35">
        <v>887</v>
      </c>
      <c r="I32" s="36">
        <v>1</v>
      </c>
      <c r="J32" s="36">
        <v>28</v>
      </c>
      <c r="K32" s="35">
        <v>1066.5</v>
      </c>
      <c r="L32" s="36">
        <v>1.2</v>
      </c>
      <c r="M32" s="36">
        <v>35.6</v>
      </c>
      <c r="N32" s="35">
        <v>760</v>
      </c>
      <c r="O32" s="36">
        <v>0.9</v>
      </c>
      <c r="P32" s="36">
        <v>23.2</v>
      </c>
    </row>
    <row r="33" spans="1:16" ht="12.75" customHeight="1" x14ac:dyDescent="0.2">
      <c r="A33" s="5" t="s">
        <v>21</v>
      </c>
      <c r="B33" s="35">
        <v>482.5</v>
      </c>
      <c r="C33" s="36">
        <v>0.6</v>
      </c>
      <c r="D33" s="36">
        <v>15.2</v>
      </c>
      <c r="E33" s="35">
        <v>425</v>
      </c>
      <c r="F33" s="36">
        <v>0.5</v>
      </c>
      <c r="G33" s="36">
        <v>13.5</v>
      </c>
      <c r="H33" s="35">
        <v>422.5</v>
      </c>
      <c r="I33" s="36">
        <v>0.5</v>
      </c>
      <c r="J33" s="36">
        <v>13.5</v>
      </c>
      <c r="K33" s="35">
        <v>457.5</v>
      </c>
      <c r="L33" s="36">
        <v>0.5</v>
      </c>
      <c r="M33" s="36">
        <v>14.5</v>
      </c>
      <c r="N33" s="35">
        <v>542.5</v>
      </c>
      <c r="O33" s="36">
        <v>0.6</v>
      </c>
      <c r="P33" s="36">
        <v>16.8</v>
      </c>
    </row>
    <row r="34" spans="1:16" ht="12.75" customHeight="1" x14ac:dyDescent="0.2">
      <c r="A34" s="5" t="s">
        <v>22</v>
      </c>
      <c r="B34" s="35">
        <v>852.5</v>
      </c>
      <c r="C34" s="36">
        <v>1</v>
      </c>
      <c r="D34" s="36">
        <v>28.9</v>
      </c>
      <c r="E34" s="35">
        <v>425</v>
      </c>
      <c r="F34" s="36">
        <v>0.5</v>
      </c>
      <c r="G34" s="36">
        <v>13.5</v>
      </c>
      <c r="H34" s="35">
        <v>722.5</v>
      </c>
      <c r="I34" s="36">
        <v>0.8</v>
      </c>
      <c r="J34" s="36">
        <v>23.8</v>
      </c>
      <c r="K34" s="35">
        <v>265</v>
      </c>
      <c r="L34" s="36">
        <v>0.3</v>
      </c>
      <c r="M34" s="36">
        <v>8.4</v>
      </c>
      <c r="N34" s="35">
        <v>450</v>
      </c>
      <c r="O34" s="36">
        <v>0.5</v>
      </c>
      <c r="P34" s="36">
        <v>15</v>
      </c>
    </row>
    <row r="35" spans="1:16" ht="12.75" customHeight="1" x14ac:dyDescent="0.2">
      <c r="A35" s="2" t="s">
        <v>5</v>
      </c>
      <c r="B35" s="35">
        <v>1937.5</v>
      </c>
      <c r="C35" s="36">
        <v>2.2999999999999998</v>
      </c>
      <c r="D35" s="36">
        <v>64.099999999999994</v>
      </c>
      <c r="E35" s="35">
        <v>2237.5</v>
      </c>
      <c r="F35" s="36">
        <v>2.6</v>
      </c>
      <c r="G35" s="36">
        <v>73.5</v>
      </c>
      <c r="H35" s="35">
        <v>1797.5</v>
      </c>
      <c r="I35" s="36">
        <v>2.1</v>
      </c>
      <c r="J35" s="36">
        <v>59.6</v>
      </c>
      <c r="K35" s="35">
        <v>2120</v>
      </c>
      <c r="L35" s="36">
        <v>2.4</v>
      </c>
      <c r="M35" s="36">
        <v>67.400000000000006</v>
      </c>
      <c r="N35" s="35">
        <v>1630</v>
      </c>
      <c r="O35" s="36">
        <v>1.9</v>
      </c>
      <c r="P35" s="36">
        <v>51.4</v>
      </c>
    </row>
    <row r="36" spans="1:16" ht="12.75" customHeight="1" x14ac:dyDescent="0.2">
      <c r="A36" s="2" t="s">
        <v>6</v>
      </c>
      <c r="B36" s="35">
        <v>357.5</v>
      </c>
      <c r="C36" s="36">
        <v>0.4</v>
      </c>
      <c r="D36" s="36">
        <v>11.5</v>
      </c>
      <c r="E36" s="35">
        <v>470</v>
      </c>
      <c r="F36" s="36">
        <v>0.5</v>
      </c>
      <c r="G36" s="36">
        <v>14.5</v>
      </c>
      <c r="H36" s="35">
        <v>335</v>
      </c>
      <c r="I36" s="36">
        <v>0.4</v>
      </c>
      <c r="J36" s="36">
        <v>10.7</v>
      </c>
      <c r="K36" s="35">
        <v>225</v>
      </c>
      <c r="L36" s="36">
        <v>0.3</v>
      </c>
      <c r="M36" s="36">
        <v>7.1</v>
      </c>
      <c r="N36" s="35">
        <v>470</v>
      </c>
      <c r="O36" s="36">
        <v>0.5</v>
      </c>
      <c r="P36" s="36">
        <v>13.9</v>
      </c>
    </row>
    <row r="37" spans="1:16" ht="12.75" customHeight="1" x14ac:dyDescent="0.2">
      <c r="A37" s="2" t="s">
        <v>7</v>
      </c>
      <c r="B37" s="35">
        <v>1628.5</v>
      </c>
      <c r="C37" s="36">
        <v>1.9</v>
      </c>
      <c r="D37" s="36">
        <v>68.900000000000006</v>
      </c>
      <c r="E37" s="35">
        <v>1498.5</v>
      </c>
      <c r="F37" s="36">
        <v>1.7</v>
      </c>
      <c r="G37" s="36">
        <v>62.1</v>
      </c>
      <c r="H37" s="35">
        <v>1087</v>
      </c>
      <c r="I37" s="36">
        <v>1.3</v>
      </c>
      <c r="J37" s="36">
        <v>44.4</v>
      </c>
      <c r="K37" s="35">
        <v>2016.5</v>
      </c>
      <c r="L37" s="36">
        <v>2.2999999999999998</v>
      </c>
      <c r="M37" s="36">
        <v>78.5</v>
      </c>
      <c r="N37" s="35">
        <v>1658</v>
      </c>
      <c r="O37" s="36">
        <v>1.9</v>
      </c>
      <c r="P37" s="36">
        <v>62.8</v>
      </c>
    </row>
    <row r="38" spans="1:16" ht="12.75" customHeight="1" x14ac:dyDescent="0.2">
      <c r="A38" s="2" t="s">
        <v>8</v>
      </c>
      <c r="B38" s="35">
        <v>0</v>
      </c>
      <c r="C38" s="36">
        <v>0</v>
      </c>
      <c r="D38" s="36">
        <v>0</v>
      </c>
      <c r="E38" s="35">
        <v>0</v>
      </c>
      <c r="F38" s="36">
        <v>0</v>
      </c>
      <c r="G38" s="36">
        <v>0</v>
      </c>
      <c r="H38" s="35">
        <v>67</v>
      </c>
      <c r="I38" s="36">
        <v>0.1</v>
      </c>
      <c r="J38" s="36">
        <v>2.9</v>
      </c>
      <c r="K38" s="35">
        <v>0</v>
      </c>
      <c r="L38" s="36">
        <v>0</v>
      </c>
      <c r="M38" s="36">
        <v>0</v>
      </c>
      <c r="N38" s="35">
        <v>0</v>
      </c>
      <c r="O38" s="36">
        <v>0</v>
      </c>
      <c r="P38" s="36">
        <v>0</v>
      </c>
    </row>
    <row r="39" spans="1:16" ht="12.75" customHeight="1" x14ac:dyDescent="0.2">
      <c r="A39" s="2" t="s">
        <v>9</v>
      </c>
      <c r="B39" s="35">
        <v>20888</v>
      </c>
      <c r="C39" s="36">
        <v>24.4</v>
      </c>
      <c r="D39" s="36">
        <v>685.3</v>
      </c>
      <c r="E39" s="35">
        <v>21055.5</v>
      </c>
      <c r="F39" s="36">
        <v>24.1</v>
      </c>
      <c r="G39" s="36">
        <v>699.6</v>
      </c>
      <c r="H39" s="35">
        <v>19707.5</v>
      </c>
      <c r="I39" s="36">
        <v>23.1</v>
      </c>
      <c r="J39" s="36">
        <v>633.5</v>
      </c>
      <c r="K39" s="35">
        <v>20455</v>
      </c>
      <c r="L39" s="36">
        <v>23.3</v>
      </c>
      <c r="M39" s="36">
        <v>658.8</v>
      </c>
      <c r="N39" s="35">
        <v>21012</v>
      </c>
      <c r="O39" s="36">
        <v>24.3</v>
      </c>
      <c r="P39" s="36">
        <v>677.5</v>
      </c>
    </row>
    <row r="40" spans="1:16" ht="12.75" customHeight="1" x14ac:dyDescent="0.2">
      <c r="A40" s="5" t="s">
        <v>13</v>
      </c>
      <c r="B40" s="35"/>
      <c r="C40" s="36"/>
      <c r="D40" s="36"/>
      <c r="E40" s="35"/>
      <c r="F40" s="36"/>
      <c r="G40" s="36"/>
      <c r="H40" s="35"/>
      <c r="I40" s="36"/>
      <c r="J40" s="36"/>
      <c r="K40" s="35"/>
      <c r="L40" s="36"/>
      <c r="M40" s="36"/>
      <c r="N40" s="35"/>
      <c r="O40" s="36"/>
      <c r="P40" s="36"/>
    </row>
    <row r="41" spans="1:16" ht="12.75" customHeight="1" x14ac:dyDescent="0.2">
      <c r="A41" s="5" t="s">
        <v>10</v>
      </c>
      <c r="B41" s="35">
        <v>9687</v>
      </c>
      <c r="C41" s="36">
        <v>11.3</v>
      </c>
      <c r="D41" s="36">
        <v>323.8</v>
      </c>
      <c r="E41" s="35">
        <v>11252</v>
      </c>
      <c r="F41" s="36">
        <v>12.9</v>
      </c>
      <c r="G41" s="36">
        <v>387.1</v>
      </c>
      <c r="H41" s="35">
        <v>9726</v>
      </c>
      <c r="I41" s="36">
        <v>11.4</v>
      </c>
      <c r="J41" s="36">
        <v>320.8</v>
      </c>
      <c r="K41" s="35">
        <v>8999</v>
      </c>
      <c r="L41" s="36">
        <v>10.3</v>
      </c>
      <c r="M41" s="36">
        <v>307.3</v>
      </c>
      <c r="N41" s="35">
        <v>10875.5</v>
      </c>
      <c r="O41" s="36">
        <v>12.6</v>
      </c>
      <c r="P41" s="36">
        <v>365</v>
      </c>
    </row>
    <row r="42" spans="1:16" ht="12.75" customHeight="1" x14ac:dyDescent="0.2">
      <c r="A42" s="4" t="s">
        <v>11</v>
      </c>
      <c r="B42" s="35">
        <v>5169</v>
      </c>
      <c r="C42" s="36">
        <v>6</v>
      </c>
      <c r="D42" s="36">
        <v>175.7</v>
      </c>
      <c r="E42" s="35">
        <v>5221.5</v>
      </c>
      <c r="F42" s="36">
        <v>6</v>
      </c>
      <c r="G42" s="36">
        <v>177.6</v>
      </c>
      <c r="H42" s="35">
        <v>4851</v>
      </c>
      <c r="I42" s="36">
        <v>5.7</v>
      </c>
      <c r="J42" s="36">
        <v>161.9</v>
      </c>
      <c r="K42" s="35">
        <v>4286</v>
      </c>
      <c r="L42" s="36">
        <v>4.9000000000000004</v>
      </c>
      <c r="M42" s="36">
        <v>151.9</v>
      </c>
      <c r="N42" s="35">
        <v>4352</v>
      </c>
      <c r="O42" s="36">
        <v>5</v>
      </c>
      <c r="P42" s="36">
        <v>150.19999999999999</v>
      </c>
    </row>
    <row r="43" spans="1:16" ht="12.75" customHeight="1" x14ac:dyDescent="0.2">
      <c r="A43" s="5" t="s">
        <v>12</v>
      </c>
      <c r="B43" s="35">
        <v>8277.5</v>
      </c>
      <c r="C43" s="36">
        <v>9.6999999999999993</v>
      </c>
      <c r="D43" s="36">
        <v>264.8</v>
      </c>
      <c r="E43" s="35">
        <v>7030</v>
      </c>
      <c r="F43" s="36">
        <v>8</v>
      </c>
      <c r="G43" s="36">
        <v>221.6</v>
      </c>
      <c r="H43" s="35">
        <v>7025</v>
      </c>
      <c r="I43" s="36">
        <v>8.1999999999999993</v>
      </c>
      <c r="J43" s="36">
        <v>218.7</v>
      </c>
      <c r="K43" s="35">
        <v>7792.5</v>
      </c>
      <c r="L43" s="36">
        <v>8.9</v>
      </c>
      <c r="M43" s="36">
        <v>236.3</v>
      </c>
      <c r="N43" s="35">
        <v>7937.5</v>
      </c>
      <c r="O43" s="36">
        <v>9.1999999999999993</v>
      </c>
      <c r="P43" s="36">
        <v>241.5</v>
      </c>
    </row>
    <row r="44" spans="1:16" ht="3.75" customHeight="1" x14ac:dyDescent="0.2">
      <c r="A44" s="14"/>
      <c r="B44" s="15"/>
      <c r="C44" s="16"/>
      <c r="D44" s="16"/>
      <c r="E44" s="15"/>
      <c r="F44" s="16"/>
      <c r="G44" s="16"/>
      <c r="H44" s="15"/>
      <c r="I44" s="16"/>
      <c r="J44" s="16"/>
      <c r="K44" s="15"/>
      <c r="L44" s="16"/>
      <c r="M44" s="16"/>
      <c r="N44" s="15"/>
      <c r="O44" s="16"/>
      <c r="P44" s="16"/>
    </row>
    <row r="45" spans="1:16" ht="12.75" customHeight="1" x14ac:dyDescent="0.2">
      <c r="A45" s="1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 customHeight="1" x14ac:dyDescent="0.2">
      <c r="A46" s="1" t="s">
        <v>32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 customHeight="1" x14ac:dyDescent="0.2"/>
    <row r="48" spans="1:16" ht="12.75" customHeight="1" x14ac:dyDescent="0.2">
      <c r="A48" s="1" t="s">
        <v>30</v>
      </c>
    </row>
    <row r="49" spans="1:1" ht="12.75" customHeight="1" x14ac:dyDescent="0.25">
      <c r="A49" s="28" t="s">
        <v>34</v>
      </c>
    </row>
    <row r="50" spans="1:1" ht="12.75" customHeight="1" x14ac:dyDescent="0.25">
      <c r="A50" s="31" t="s">
        <v>36</v>
      </c>
    </row>
  </sheetData>
  <phoneticPr fontId="3" type="noConversion"/>
  <pageMargins left="0.78740157480314965" right="0.78740157480314965" top="0.35433070866141736" bottom="0.35433070866141736" header="0.19685039370078741" footer="0.19685039370078741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2"/>
  <sheetViews>
    <sheetView zoomScaleNormal="100" workbookViewId="0"/>
  </sheetViews>
  <sheetFormatPr baseColWidth="10" defaultRowHeight="12.75" x14ac:dyDescent="0.2"/>
  <cols>
    <col min="1" max="1" width="26.7109375" style="2" customWidth="1"/>
    <col min="2" max="7" width="7.140625" customWidth="1"/>
    <col min="8" max="14" width="7.28515625" customWidth="1"/>
    <col min="15" max="15" width="7" customWidth="1"/>
    <col min="16" max="22" width="7.28515625" customWidth="1"/>
    <col min="23" max="28" width="7" customWidth="1"/>
  </cols>
  <sheetData>
    <row r="1" spans="1:28" x14ac:dyDescent="0.2">
      <c r="A1" s="6" t="str">
        <f>'2011-2016'!A1</f>
        <v>Verlorene potenzielle Lebensjahre, Frauen</v>
      </c>
      <c r="B1" s="6"/>
      <c r="G1" s="6"/>
      <c r="O1" s="6"/>
      <c r="W1" s="6"/>
      <c r="X1" s="6"/>
      <c r="Y1" s="6"/>
      <c r="Z1" s="6"/>
      <c r="AA1" s="6"/>
      <c r="AB1" s="7" t="s">
        <v>44</v>
      </c>
    </row>
    <row r="2" spans="1:28" ht="7.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8" s="1" customFormat="1" ht="3.75" customHeight="1" x14ac:dyDescent="0.2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s="2" customFormat="1" ht="12.75" customHeight="1" x14ac:dyDescent="0.2">
      <c r="A4" s="2" t="str">
        <f>'2011-2016'!A4</f>
        <v xml:space="preserve"> </v>
      </c>
      <c r="B4" s="26">
        <f>'1990-1994'!B4</f>
        <v>1990</v>
      </c>
      <c r="C4" s="26">
        <f>'1990-1994'!E4</f>
        <v>1991</v>
      </c>
      <c r="D4" s="26">
        <f>'1990-1994'!H4</f>
        <v>1992</v>
      </c>
      <c r="E4" s="26">
        <f>'1990-1994'!K4</f>
        <v>1993</v>
      </c>
      <c r="F4" s="26">
        <f>'1990-1994'!N4</f>
        <v>1994</v>
      </c>
      <c r="G4" s="26">
        <f>'1995-2002'!B4</f>
        <v>1995</v>
      </c>
      <c r="H4" s="26">
        <f>'1995-2002'!E4</f>
        <v>1996</v>
      </c>
      <c r="I4" s="26">
        <f>'1995-2002'!H4</f>
        <v>1997</v>
      </c>
      <c r="J4" s="26">
        <f>'1995-2002'!K4</f>
        <v>1998</v>
      </c>
      <c r="K4" s="26">
        <f>'1995-2002'!N4</f>
        <v>1999</v>
      </c>
      <c r="L4" s="26">
        <f>'1995-2002'!Q4</f>
        <v>2000</v>
      </c>
      <c r="M4" s="26">
        <f>'1995-2002'!T4</f>
        <v>2001</v>
      </c>
      <c r="N4" s="26">
        <f>'1995-2002'!W4</f>
        <v>2002</v>
      </c>
      <c r="O4" s="26">
        <f>'2003-2010'!B4</f>
        <v>2003</v>
      </c>
      <c r="P4" s="26">
        <f>'2003-2010'!E4</f>
        <v>2004</v>
      </c>
      <c r="Q4" s="26">
        <f>'2003-2010'!H4</f>
        <v>2005</v>
      </c>
      <c r="R4" s="26">
        <f>'2003-2010'!K4</f>
        <v>2006</v>
      </c>
      <c r="S4" s="26">
        <f>'2003-2010'!N4</f>
        <v>2007</v>
      </c>
      <c r="T4" s="26">
        <f>'2003-2010'!Q4</f>
        <v>2008</v>
      </c>
      <c r="U4" s="26">
        <f>'2003-2010'!T4</f>
        <v>2009</v>
      </c>
      <c r="V4" s="26">
        <f>'2003-2010'!W4</f>
        <v>2010</v>
      </c>
      <c r="W4" s="26">
        <f>'2011-2016'!B4</f>
        <v>2011</v>
      </c>
      <c r="X4" s="26">
        <f>'2011-2016'!E4</f>
        <v>2012</v>
      </c>
      <c r="Y4" s="26">
        <f>'2011-2016'!H4</f>
        <v>2013</v>
      </c>
      <c r="Z4" s="26">
        <f>'2011-2016'!K4</f>
        <v>2014</v>
      </c>
      <c r="AA4" s="26">
        <f>'2011-2016'!N4</f>
        <v>2015</v>
      </c>
      <c r="AB4" s="26">
        <f>'2011-2016'!Q4</f>
        <v>2016</v>
      </c>
    </row>
    <row r="5" spans="1:28" s="1" customFormat="1" ht="3.75" customHeight="1" x14ac:dyDescent="0.2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 s="1" customFormat="1" ht="3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s="1" customFormat="1" ht="3.75" customHeight="1" x14ac:dyDescent="0.2">
      <c r="A7" s="12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28" ht="6" customHeight="1" x14ac:dyDescent="0.2">
      <c r="A8" s="6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6"/>
      <c r="Y8" s="6"/>
      <c r="Z8" s="6"/>
      <c r="AA8" s="6"/>
      <c r="AB8" s="6"/>
    </row>
    <row r="9" spans="1:28" x14ac:dyDescent="0.2">
      <c r="A9" s="27" t="str">
        <f>'2011-2016'!A9</f>
        <v>Alle Todesursachen</v>
      </c>
      <c r="B9" s="32">
        <f>'1990-1994'!B9</f>
        <v>85687</v>
      </c>
      <c r="C9" s="32">
        <f>'1990-1994'!E9</f>
        <v>87527.5</v>
      </c>
      <c r="D9" s="32">
        <f>'1990-1994'!H9</f>
        <v>85447</v>
      </c>
      <c r="E9" s="32">
        <f>'1990-1994'!K9</f>
        <v>87628</v>
      </c>
      <c r="F9" s="32">
        <f>'1990-1994'!N9</f>
        <v>86430</v>
      </c>
      <c r="G9" s="32">
        <f>'1995-2002'!B9</f>
        <v>86404.5</v>
      </c>
      <c r="H9" s="32">
        <f>'1995-2002'!E9</f>
        <v>80669</v>
      </c>
      <c r="I9" s="32">
        <f>'1995-2002'!H9</f>
        <v>79380.5</v>
      </c>
      <c r="J9" s="32">
        <f>'1995-2002'!K9</f>
        <v>75004</v>
      </c>
      <c r="K9" s="32">
        <f>'1995-2002'!N9</f>
        <v>76089</v>
      </c>
      <c r="L9" s="32">
        <f>'1995-2002'!Q9</f>
        <v>74456.5</v>
      </c>
      <c r="M9" s="32">
        <f>'1995-2002'!T9</f>
        <v>72906</v>
      </c>
      <c r="N9" s="32">
        <f>'1995-2002'!W9</f>
        <v>73669.5</v>
      </c>
      <c r="O9" s="32">
        <f>'2003-2010'!B9</f>
        <v>70892</v>
      </c>
      <c r="P9" s="32">
        <f>'2003-2010'!E9</f>
        <v>69637</v>
      </c>
      <c r="Q9" s="32">
        <f>'2003-2010'!H9</f>
        <v>68387.5</v>
      </c>
      <c r="R9" s="32">
        <f>'2003-2010'!K9</f>
        <v>68691</v>
      </c>
      <c r="S9" s="32">
        <f>'2003-2010'!N9</f>
        <v>66910</v>
      </c>
      <c r="T9" s="32">
        <f>'2003-2010'!Q9</f>
        <v>64300.5</v>
      </c>
      <c r="U9" s="32">
        <f>'2003-2010'!T9</f>
        <v>63803.5</v>
      </c>
      <c r="V9" s="32">
        <f>'2003-2010'!W9</f>
        <v>64201.5</v>
      </c>
      <c r="W9" s="32">
        <f>'2011-2016'!B9</f>
        <v>63135</v>
      </c>
      <c r="X9" s="32">
        <f>'2011-2016'!E9</f>
        <v>61592.5</v>
      </c>
      <c r="Y9" s="32">
        <f>'2011-2016'!H9</f>
        <v>60569.5</v>
      </c>
      <c r="Z9" s="32">
        <f>'2011-2016'!K9</f>
        <v>58729.5</v>
      </c>
      <c r="AA9" s="32">
        <f>'2011-2016'!N9</f>
        <v>59481</v>
      </c>
      <c r="AB9" s="32">
        <f>'2011-2016'!Q9</f>
        <v>59671.5</v>
      </c>
    </row>
    <row r="10" spans="1:28" ht="6.75" customHeight="1" x14ac:dyDescent="0.2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1:28" x14ac:dyDescent="0.2">
      <c r="A11" s="2" t="str">
        <f>'2011-2016'!A11</f>
        <v>Infektiöse Krankheiten</v>
      </c>
      <c r="B11" s="38">
        <f>'1990-1994'!B11</f>
        <v>3386</v>
      </c>
      <c r="C11" s="38">
        <f>'1990-1994'!E11</f>
        <v>5131.5</v>
      </c>
      <c r="D11" s="38">
        <f>'1990-1994'!H11</f>
        <v>5856</v>
      </c>
      <c r="E11" s="38">
        <f>'1990-1994'!K11</f>
        <v>6202</v>
      </c>
      <c r="F11" s="38">
        <f>'1990-1994'!N11</f>
        <v>6353.5</v>
      </c>
      <c r="G11" s="38">
        <f>'1995-2002'!B11</f>
        <v>6750</v>
      </c>
      <c r="H11" s="38">
        <f>'1995-2002'!E11</f>
        <v>4995.5</v>
      </c>
      <c r="I11" s="38">
        <f>'1995-2002'!H11</f>
        <v>4171</v>
      </c>
      <c r="J11" s="38">
        <f>'1995-2002'!K11</f>
        <v>2200</v>
      </c>
      <c r="K11" s="38">
        <f>'1995-2002'!N11</f>
        <v>2564.5</v>
      </c>
      <c r="L11" s="38">
        <f>'1995-2002'!Q11</f>
        <v>2456</v>
      </c>
      <c r="M11" s="38">
        <f>'1995-2002'!T11</f>
        <v>2169.5</v>
      </c>
      <c r="N11" s="38">
        <f>'1995-2002'!W11</f>
        <v>1949</v>
      </c>
      <c r="O11" s="38">
        <f>'2003-2010'!B11</f>
        <v>1604</v>
      </c>
      <c r="P11" s="38">
        <f>'2003-2010'!E11</f>
        <v>1400</v>
      </c>
      <c r="Q11" s="38">
        <f>'2003-2010'!H11</f>
        <v>1137</v>
      </c>
      <c r="R11" s="38">
        <f>'2003-2010'!K11</f>
        <v>1419.5</v>
      </c>
      <c r="S11" s="38">
        <f>'2003-2010'!N11</f>
        <v>1139.5</v>
      </c>
      <c r="T11" s="38">
        <f>'2003-2010'!Q11</f>
        <v>1437</v>
      </c>
      <c r="U11" s="38">
        <f>'2003-2010'!T11</f>
        <v>1368.5</v>
      </c>
      <c r="V11" s="38">
        <f>'2003-2010'!W11</f>
        <v>1047.5</v>
      </c>
      <c r="W11" s="38">
        <f>'2011-2016'!B11</f>
        <v>1151</v>
      </c>
      <c r="X11" s="38">
        <f>'2011-2016'!E11</f>
        <v>907.5</v>
      </c>
      <c r="Y11" s="38">
        <f>'2011-2016'!H11</f>
        <v>1219.5</v>
      </c>
      <c r="Z11" s="38">
        <f>'2011-2016'!K11</f>
        <v>1055</v>
      </c>
      <c r="AA11" s="38">
        <f>'2011-2016'!N11</f>
        <v>614.5</v>
      </c>
      <c r="AB11" s="38">
        <f>'2011-2016'!Q11</f>
        <v>771.5</v>
      </c>
    </row>
    <row r="12" spans="1:28" x14ac:dyDescent="0.2">
      <c r="A12" s="5" t="str">
        <f>'2011-2016'!A12</f>
        <v>davon: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</row>
    <row r="13" spans="1:28" x14ac:dyDescent="0.2">
      <c r="A13" s="4" t="str">
        <f>'2011-2016'!A13</f>
        <v>Tuberkulose</v>
      </c>
      <c r="B13" s="35">
        <f>'1990-1994'!B13</f>
        <v>42.5</v>
      </c>
      <c r="C13" s="35">
        <f>'1990-1994'!E13</f>
        <v>60</v>
      </c>
      <c r="D13" s="35">
        <f>'1990-1994'!H13</f>
        <v>62.5</v>
      </c>
      <c r="E13" s="35">
        <f>'1990-1994'!K13</f>
        <v>75</v>
      </c>
      <c r="F13" s="35">
        <f>'1990-1994'!N13</f>
        <v>5</v>
      </c>
      <c r="G13" s="35">
        <f>'1995-2002'!B13</f>
        <v>65</v>
      </c>
      <c r="H13" s="35">
        <f>'1995-2002'!E13</f>
        <v>17.5</v>
      </c>
      <c r="I13" s="35">
        <f>'1995-2002'!H13</f>
        <v>30</v>
      </c>
      <c r="J13" s="35">
        <f>'1995-2002'!K13</f>
        <v>35</v>
      </c>
      <c r="K13" s="35">
        <f>'1995-2002'!N13</f>
        <v>0</v>
      </c>
      <c r="L13" s="35">
        <f>'1995-2002'!Q13</f>
        <v>42.5</v>
      </c>
      <c r="M13" s="35">
        <f>'1995-2002'!T13</f>
        <v>2.5</v>
      </c>
      <c r="N13" s="35">
        <f>'1995-2002'!W13</f>
        <v>40</v>
      </c>
      <c r="O13" s="35">
        <f>'2003-2010'!B13</f>
        <v>12.5</v>
      </c>
      <c r="P13" s="35">
        <f>'2003-2010'!E13</f>
        <v>7.5</v>
      </c>
      <c r="Q13" s="35">
        <f>'2003-2010'!H13</f>
        <v>97</v>
      </c>
      <c r="R13" s="35">
        <f>'2003-2010'!K13</f>
        <v>27.5</v>
      </c>
      <c r="S13" s="35">
        <f>'2003-2010'!N13</f>
        <v>67.5</v>
      </c>
      <c r="T13" s="35">
        <f>'2003-2010'!Q13</f>
        <v>65</v>
      </c>
      <c r="U13" s="35">
        <f>'2003-2010'!T13</f>
        <v>0</v>
      </c>
      <c r="V13" s="35">
        <f>'2003-2010'!W13</f>
        <v>12.5</v>
      </c>
      <c r="W13" s="35">
        <f>'2011-2016'!B13</f>
        <v>2.5</v>
      </c>
      <c r="X13" s="38">
        <f>'2011-2016'!E13</f>
        <v>27.5</v>
      </c>
      <c r="Y13" s="38">
        <f>'2011-2016'!H13</f>
        <v>0</v>
      </c>
      <c r="Z13" s="38">
        <f>'2011-2016'!K13</f>
        <v>0</v>
      </c>
      <c r="AA13" s="38">
        <f>'2011-2016'!N13</f>
        <v>10</v>
      </c>
      <c r="AB13" s="38">
        <f>'2011-2016'!Q13</f>
        <v>20</v>
      </c>
    </row>
    <row r="14" spans="1:28" x14ac:dyDescent="0.2">
      <c r="A14" s="4" t="str">
        <f>'2011-2016'!A14</f>
        <v>AIDS</v>
      </c>
      <c r="B14" s="35">
        <f>'1990-1994'!B14</f>
        <v>2412.5</v>
      </c>
      <c r="C14" s="35">
        <f>'1990-1994'!E14</f>
        <v>3643.5</v>
      </c>
      <c r="D14" s="35">
        <f>'1990-1994'!H14</f>
        <v>4679.5</v>
      </c>
      <c r="E14" s="35">
        <f>'1990-1994'!K14</f>
        <v>4882.5</v>
      </c>
      <c r="F14" s="35">
        <f>'1990-1994'!N14</f>
        <v>5135</v>
      </c>
      <c r="G14" s="35">
        <f>'1995-2002'!B14</f>
        <v>5592</v>
      </c>
      <c r="H14" s="35">
        <f>'1995-2002'!E14</f>
        <v>3954.5</v>
      </c>
      <c r="I14" s="35">
        <f>'1995-2002'!H14</f>
        <v>2642</v>
      </c>
      <c r="J14" s="35">
        <f>'1995-2002'!K14</f>
        <v>1492.5</v>
      </c>
      <c r="K14" s="35">
        <f>'1995-2002'!N14</f>
        <v>1430</v>
      </c>
      <c r="L14" s="35">
        <f>'1995-2002'!Q14</f>
        <v>1325</v>
      </c>
      <c r="M14" s="35">
        <f>'1995-2002'!T14</f>
        <v>925</v>
      </c>
      <c r="N14" s="35">
        <f>'1995-2002'!W14</f>
        <v>800</v>
      </c>
      <c r="O14" s="35">
        <f>'2003-2010'!B14</f>
        <v>600</v>
      </c>
      <c r="P14" s="35">
        <f>'2003-2010'!E14</f>
        <v>550</v>
      </c>
      <c r="Q14" s="35">
        <f>'2003-2010'!H14</f>
        <v>637.5</v>
      </c>
      <c r="R14" s="35">
        <f>'2003-2010'!K14</f>
        <v>582.5</v>
      </c>
      <c r="S14" s="35">
        <f>'2003-2010'!N14</f>
        <v>372.5</v>
      </c>
      <c r="T14" s="35">
        <f>'2003-2010'!Q14</f>
        <v>422.5</v>
      </c>
      <c r="U14" s="35">
        <f>'2003-2010'!T14</f>
        <v>405</v>
      </c>
      <c r="V14" s="35">
        <f>'2003-2010'!W14</f>
        <v>230</v>
      </c>
      <c r="W14" s="35">
        <f>'2011-2016'!B14</f>
        <v>237.5</v>
      </c>
      <c r="X14" s="38">
        <f>'2011-2016'!E14</f>
        <v>220</v>
      </c>
      <c r="Y14" s="38">
        <f>'2011-2016'!H14</f>
        <v>285</v>
      </c>
      <c r="Z14" s="38">
        <f>'2011-2016'!K14</f>
        <v>262.5</v>
      </c>
      <c r="AA14" s="38">
        <f>'2011-2016'!N14</f>
        <v>32.5</v>
      </c>
      <c r="AB14" s="38">
        <f>'2011-2016'!Q14</f>
        <v>75</v>
      </c>
    </row>
    <row r="15" spans="1:28" x14ac:dyDescent="0.2">
      <c r="A15" s="2" t="str">
        <f>'2011-2016'!A15</f>
        <v>Bösartige Tumoren</v>
      </c>
      <c r="B15" s="35">
        <f>'1990-1994'!B15</f>
        <v>32704</v>
      </c>
      <c r="C15" s="35">
        <f>'1990-1994'!E15</f>
        <v>32991.5</v>
      </c>
      <c r="D15" s="35">
        <f>'1990-1994'!H15</f>
        <v>33729.5</v>
      </c>
      <c r="E15" s="35">
        <f>'1990-1994'!K15</f>
        <v>32784</v>
      </c>
      <c r="F15" s="35">
        <f>'1990-1994'!N15</f>
        <v>32416.5</v>
      </c>
      <c r="G15" s="35">
        <f>'1995-2002'!B15</f>
        <v>32068</v>
      </c>
      <c r="H15" s="35">
        <f>'1995-2002'!E15</f>
        <v>30402</v>
      </c>
      <c r="I15" s="35">
        <f>'1995-2002'!H15</f>
        <v>30915.5</v>
      </c>
      <c r="J15" s="35">
        <f>'1995-2002'!K15</f>
        <v>30814</v>
      </c>
      <c r="K15" s="35">
        <f>'1995-2002'!N15</f>
        <v>29628.5</v>
      </c>
      <c r="L15" s="35">
        <f>'1995-2002'!Q15</f>
        <v>32098.5</v>
      </c>
      <c r="M15" s="35">
        <f>'1995-2002'!T15</f>
        <v>30189</v>
      </c>
      <c r="N15" s="35">
        <f>'1995-2002'!W15</f>
        <v>30895.5</v>
      </c>
      <c r="O15" s="35">
        <f>'2003-2010'!B15</f>
        <v>30213</v>
      </c>
      <c r="P15" s="35">
        <f>'2003-2010'!E15</f>
        <v>29666.5</v>
      </c>
      <c r="Q15" s="35">
        <f>'2003-2010'!H15</f>
        <v>29382.5</v>
      </c>
      <c r="R15" s="35">
        <f>'2003-2010'!K15</f>
        <v>29886.5</v>
      </c>
      <c r="S15" s="35">
        <f>'2003-2010'!N15</f>
        <v>30275</v>
      </c>
      <c r="T15" s="35">
        <f>'2003-2010'!Q15</f>
        <v>27957.5</v>
      </c>
      <c r="U15" s="35">
        <f>'2003-2010'!T15</f>
        <v>29211.5</v>
      </c>
      <c r="V15" s="35">
        <f>'2003-2010'!W15</f>
        <v>30401</v>
      </c>
      <c r="W15" s="35">
        <f>'2011-2016'!B15</f>
        <v>28925</v>
      </c>
      <c r="X15" s="38">
        <f>'2011-2016'!E15</f>
        <v>28820</v>
      </c>
      <c r="Y15" s="38">
        <f>'2011-2016'!H15</f>
        <v>27294</v>
      </c>
      <c r="Z15" s="38">
        <f>'2011-2016'!K15</f>
        <v>26772.5</v>
      </c>
      <c r="AA15" s="38">
        <f>'2011-2016'!N15</f>
        <v>27546.5</v>
      </c>
      <c r="AB15" s="38">
        <f>'2011-2016'!Q15</f>
        <v>28195</v>
      </c>
    </row>
    <row r="16" spans="1:28" x14ac:dyDescent="0.2">
      <c r="A16" s="5" t="str">
        <f>'2011-2016'!A16</f>
        <v>davon: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8"/>
      <c r="Y16" s="38"/>
      <c r="Z16" s="38"/>
      <c r="AA16" s="38"/>
      <c r="AB16" s="38"/>
    </row>
    <row r="17" spans="1:28" x14ac:dyDescent="0.2">
      <c r="A17" s="5" t="str">
        <f>'2011-2016'!A17</f>
        <v>Magen</v>
      </c>
      <c r="B17" s="35">
        <f>'1990-1994'!B17</f>
        <v>925</v>
      </c>
      <c r="C17" s="35">
        <f>'1990-1994'!E17</f>
        <v>1067.5</v>
      </c>
      <c r="D17" s="35">
        <f>'1990-1994'!H17</f>
        <v>1112.5</v>
      </c>
      <c r="E17" s="35">
        <f>'1990-1994'!K17</f>
        <v>687.5</v>
      </c>
      <c r="F17" s="35">
        <f>'1990-1994'!N17</f>
        <v>1022.5</v>
      </c>
      <c r="G17" s="35">
        <f>'1995-2002'!B17</f>
        <v>880</v>
      </c>
      <c r="H17" s="35">
        <f>'1995-2002'!E17</f>
        <v>945</v>
      </c>
      <c r="I17" s="35">
        <f>'1995-2002'!H17</f>
        <v>945</v>
      </c>
      <c r="J17" s="35">
        <f>'1995-2002'!K17</f>
        <v>695</v>
      </c>
      <c r="K17" s="35">
        <f>'1995-2002'!N17</f>
        <v>815</v>
      </c>
      <c r="L17" s="35">
        <f>'1995-2002'!Q17</f>
        <v>912.5</v>
      </c>
      <c r="M17" s="35">
        <f>'1995-2002'!T17</f>
        <v>735</v>
      </c>
      <c r="N17" s="35">
        <f>'1995-2002'!W17</f>
        <v>775</v>
      </c>
      <c r="O17" s="35">
        <f>'2003-2010'!B17</f>
        <v>787.5</v>
      </c>
      <c r="P17" s="35">
        <f>'2003-2010'!E17</f>
        <v>755</v>
      </c>
      <c r="Q17" s="35">
        <f>'2003-2010'!H17</f>
        <v>757.5</v>
      </c>
      <c r="R17" s="35">
        <f>'2003-2010'!K17</f>
        <v>832.5</v>
      </c>
      <c r="S17" s="35">
        <f>'2003-2010'!N17</f>
        <v>950</v>
      </c>
      <c r="T17" s="35">
        <f>'2003-2010'!Q17</f>
        <v>802.5</v>
      </c>
      <c r="U17" s="35">
        <f>'2003-2010'!T17</f>
        <v>822.5</v>
      </c>
      <c r="V17" s="35">
        <f>'2003-2010'!W17</f>
        <v>785</v>
      </c>
      <c r="W17" s="35">
        <f>'2011-2016'!B17</f>
        <v>1027.5</v>
      </c>
      <c r="X17" s="38">
        <f>'2011-2016'!E17</f>
        <v>790</v>
      </c>
      <c r="Y17" s="38">
        <f>'2011-2016'!H17</f>
        <v>1167.5</v>
      </c>
      <c r="Z17" s="38">
        <f>'2011-2016'!K17</f>
        <v>1010</v>
      </c>
      <c r="AA17" s="38">
        <f>'2011-2016'!N17</f>
        <v>657.5</v>
      </c>
      <c r="AB17" s="38">
        <f>'2011-2016'!Q17</f>
        <v>1175</v>
      </c>
    </row>
    <row r="18" spans="1:28" x14ac:dyDescent="0.2">
      <c r="A18" s="5" t="str">
        <f>'2011-2016'!A18</f>
        <v>Dickdarm</v>
      </c>
      <c r="B18" s="35">
        <f>'1990-1994'!B18</f>
        <v>1825</v>
      </c>
      <c r="C18" s="35">
        <f>'1990-1994'!E18</f>
        <v>1755</v>
      </c>
      <c r="D18" s="35">
        <f>'1990-1994'!H18</f>
        <v>1562.5</v>
      </c>
      <c r="E18" s="35">
        <f>'1990-1994'!K18</f>
        <v>1505</v>
      </c>
      <c r="F18" s="35">
        <f>'1990-1994'!N18</f>
        <v>1650</v>
      </c>
      <c r="G18" s="35">
        <f>'1995-2002'!B18</f>
        <v>1452.5</v>
      </c>
      <c r="H18" s="35">
        <f>'1995-2002'!E18</f>
        <v>1310</v>
      </c>
      <c r="I18" s="35">
        <f>'1995-2002'!H18</f>
        <v>1685</v>
      </c>
      <c r="J18" s="35">
        <f>'1995-2002'!K18</f>
        <v>1490</v>
      </c>
      <c r="K18" s="35">
        <f>'1995-2002'!N18</f>
        <v>1262.5</v>
      </c>
      <c r="L18" s="35">
        <f>'1995-2002'!Q18</f>
        <v>1597.5</v>
      </c>
      <c r="M18" s="35">
        <f>'1995-2002'!T18</f>
        <v>1510</v>
      </c>
      <c r="N18" s="35">
        <f>'1995-2002'!W18</f>
        <v>1582.5</v>
      </c>
      <c r="O18" s="35">
        <f>'2003-2010'!B18</f>
        <v>1532.5</v>
      </c>
      <c r="P18" s="35">
        <f>'2003-2010'!E18</f>
        <v>1342.5</v>
      </c>
      <c r="Q18" s="35">
        <f>'2003-2010'!H18</f>
        <v>1335</v>
      </c>
      <c r="R18" s="35">
        <f>'2003-2010'!K18</f>
        <v>1270</v>
      </c>
      <c r="S18" s="35">
        <f>'2003-2010'!N18</f>
        <v>1597.5</v>
      </c>
      <c r="T18" s="35">
        <f>'2003-2010'!Q18</f>
        <v>1442.5</v>
      </c>
      <c r="U18" s="35">
        <f>'2003-2010'!T18</f>
        <v>1270</v>
      </c>
      <c r="V18" s="35">
        <f>'2003-2010'!W18</f>
        <v>1365</v>
      </c>
      <c r="W18" s="35">
        <f>'2011-2016'!B18</f>
        <v>1667.5</v>
      </c>
      <c r="X18" s="38">
        <f>'2011-2016'!E18</f>
        <v>1572.5</v>
      </c>
      <c r="Y18" s="38">
        <f>'2011-2016'!H18</f>
        <v>1602.5</v>
      </c>
      <c r="Z18" s="38">
        <f>'2011-2016'!K18</f>
        <v>1297.5</v>
      </c>
      <c r="AA18" s="38">
        <f>'2011-2016'!N18</f>
        <v>1512.5</v>
      </c>
      <c r="AB18" s="38">
        <f>'2011-2016'!Q18</f>
        <v>1337.5</v>
      </c>
    </row>
    <row r="19" spans="1:28" x14ac:dyDescent="0.2">
      <c r="A19" s="5" t="str">
        <f>'2011-2016'!A19</f>
        <v>Lunge</v>
      </c>
      <c r="B19" s="35">
        <f>'1990-1994'!B19</f>
        <v>2852.5</v>
      </c>
      <c r="C19" s="35">
        <f>'1990-1994'!E19</f>
        <v>2815</v>
      </c>
      <c r="D19" s="35">
        <f>'1990-1994'!H19</f>
        <v>3382.5</v>
      </c>
      <c r="E19" s="35">
        <f>'1990-1994'!K19</f>
        <v>3867.5</v>
      </c>
      <c r="F19" s="35">
        <f>'1990-1994'!N19</f>
        <v>3755</v>
      </c>
      <c r="G19" s="35">
        <f>'1995-2002'!B19</f>
        <v>3567.5</v>
      </c>
      <c r="H19" s="35">
        <f>'1995-2002'!E19</f>
        <v>3217.5</v>
      </c>
      <c r="I19" s="35">
        <f>'1995-2002'!H19</f>
        <v>3557.5</v>
      </c>
      <c r="J19" s="35">
        <f>'1995-2002'!K19</f>
        <v>3992.5</v>
      </c>
      <c r="K19" s="35">
        <f>'1995-2002'!N19</f>
        <v>4527.5</v>
      </c>
      <c r="L19" s="35">
        <f>'1995-2002'!Q19</f>
        <v>4225</v>
      </c>
      <c r="M19" s="35">
        <f>'1995-2002'!T19</f>
        <v>4507.5</v>
      </c>
      <c r="N19" s="35">
        <f>'1995-2002'!W19</f>
        <v>4452.5</v>
      </c>
      <c r="O19" s="35">
        <f>'2003-2010'!B19</f>
        <v>4642.5</v>
      </c>
      <c r="P19" s="35">
        <f>'2003-2010'!E19</f>
        <v>4807.5</v>
      </c>
      <c r="Q19" s="35">
        <f>'2003-2010'!H19</f>
        <v>4837.5</v>
      </c>
      <c r="R19" s="35">
        <f>'2003-2010'!K19</f>
        <v>5120</v>
      </c>
      <c r="S19" s="35">
        <f>'2003-2010'!N19</f>
        <v>5055</v>
      </c>
      <c r="T19" s="35">
        <f>'2003-2010'!Q19</f>
        <v>4772.5</v>
      </c>
      <c r="U19" s="35">
        <f>'2003-2010'!T19</f>
        <v>5232.5</v>
      </c>
      <c r="V19" s="35">
        <f>'2003-2010'!W19</f>
        <v>5370</v>
      </c>
      <c r="W19" s="35">
        <f>'2011-2016'!B19</f>
        <v>5522.5</v>
      </c>
      <c r="X19" s="38">
        <f>'2011-2016'!E19</f>
        <v>5072.5</v>
      </c>
      <c r="Y19" s="38">
        <f>'2011-2016'!H19</f>
        <v>4942.5</v>
      </c>
      <c r="Z19" s="38">
        <f>'2011-2016'!K19</f>
        <v>4480</v>
      </c>
      <c r="AA19" s="38">
        <f>'2011-2016'!N19</f>
        <v>4407.5</v>
      </c>
      <c r="AB19" s="38">
        <f>'2011-2016'!Q19</f>
        <v>5110</v>
      </c>
    </row>
    <row r="20" spans="1:28" x14ac:dyDescent="0.2">
      <c r="A20" s="5" t="str">
        <f>'2011-2016'!A20</f>
        <v>Brust</v>
      </c>
      <c r="B20" s="35">
        <f>'1990-1994'!B20</f>
        <v>9715</v>
      </c>
      <c r="C20" s="35">
        <f>'1990-1994'!E20</f>
        <v>9755</v>
      </c>
      <c r="D20" s="35">
        <f>'1990-1994'!H20</f>
        <v>9857.5</v>
      </c>
      <c r="E20" s="35">
        <f>'1990-1994'!K20</f>
        <v>10027.5</v>
      </c>
      <c r="F20" s="35">
        <f>'1990-1994'!N20</f>
        <v>10110</v>
      </c>
      <c r="G20" s="35">
        <f>'1995-2002'!B20</f>
        <v>9995</v>
      </c>
      <c r="H20" s="35">
        <f>'1995-2002'!E20</f>
        <v>9115</v>
      </c>
      <c r="I20" s="35">
        <f>'1995-2002'!H20</f>
        <v>8722.5</v>
      </c>
      <c r="J20" s="35">
        <f>'1995-2002'!K20</f>
        <v>8937.5</v>
      </c>
      <c r="K20" s="35">
        <f>'1995-2002'!N20</f>
        <v>7785</v>
      </c>
      <c r="L20" s="35">
        <f>'1995-2002'!Q20</f>
        <v>8495</v>
      </c>
      <c r="M20" s="35">
        <f>'1995-2002'!T20</f>
        <v>8272.5</v>
      </c>
      <c r="N20" s="35">
        <f>'1995-2002'!W20</f>
        <v>8087.5</v>
      </c>
      <c r="O20" s="35">
        <f>'2003-2010'!B20</f>
        <v>7912.5</v>
      </c>
      <c r="P20" s="35">
        <f>'2003-2010'!E20</f>
        <v>7742.5</v>
      </c>
      <c r="Q20" s="35">
        <f>'2003-2010'!H20</f>
        <v>7220</v>
      </c>
      <c r="R20" s="35">
        <f>'2003-2010'!K20</f>
        <v>7722.5</v>
      </c>
      <c r="S20" s="35">
        <f>'2003-2010'!N20</f>
        <v>6870</v>
      </c>
      <c r="T20" s="35">
        <f>'2003-2010'!Q20</f>
        <v>7702.5</v>
      </c>
      <c r="U20" s="35">
        <f>'2003-2010'!T20</f>
        <v>7215</v>
      </c>
      <c r="V20" s="35">
        <f>'2003-2010'!W20</f>
        <v>7645</v>
      </c>
      <c r="W20" s="35">
        <f>'2011-2016'!B20</f>
        <v>6837.5</v>
      </c>
      <c r="X20" s="38">
        <f>'2011-2016'!E20</f>
        <v>6487.5</v>
      </c>
      <c r="Y20" s="38">
        <f>'2011-2016'!H20</f>
        <v>6435</v>
      </c>
      <c r="Z20" s="38">
        <f>'2011-2016'!K20</f>
        <v>6610</v>
      </c>
      <c r="AA20" s="38">
        <f>'2011-2016'!N20</f>
        <v>6067.5</v>
      </c>
      <c r="AB20" s="38">
        <f>'2011-2016'!Q20</f>
        <v>6052.5</v>
      </c>
    </row>
    <row r="21" spans="1:28" x14ac:dyDescent="0.2">
      <c r="A21" s="5" t="str">
        <f>'2011-2016'!A21</f>
        <v>Gebärmutterhals</v>
      </c>
      <c r="B21" s="35">
        <f>'1990-1994'!B21</f>
        <v>1107.5</v>
      </c>
      <c r="C21" s="35">
        <f>'1990-1994'!E21</f>
        <v>1317.5</v>
      </c>
      <c r="D21" s="35">
        <f>'1990-1994'!H21</f>
        <v>1177.5</v>
      </c>
      <c r="E21" s="35">
        <f>'1990-1994'!K21</f>
        <v>1335</v>
      </c>
      <c r="F21" s="35">
        <f>'1990-1994'!N21</f>
        <v>1122.5</v>
      </c>
      <c r="G21" s="35">
        <f>'1995-2002'!B21</f>
        <v>1132.5</v>
      </c>
      <c r="H21" s="35">
        <f>'1995-2002'!E21</f>
        <v>1072.5</v>
      </c>
      <c r="I21" s="35">
        <f>'1995-2002'!H21</f>
        <v>720</v>
      </c>
      <c r="J21" s="35">
        <f>'1995-2002'!K21</f>
        <v>1107.5</v>
      </c>
      <c r="K21" s="35">
        <f>'1995-2002'!N21</f>
        <v>855</v>
      </c>
      <c r="L21" s="35">
        <f>'1995-2002'!Q21</f>
        <v>887.5</v>
      </c>
      <c r="M21" s="35">
        <f>'1995-2002'!T21</f>
        <v>510</v>
      </c>
      <c r="N21" s="35">
        <f>'1995-2002'!W21</f>
        <v>532.5</v>
      </c>
      <c r="O21" s="35">
        <f>'2003-2010'!B21</f>
        <v>565</v>
      </c>
      <c r="P21" s="35">
        <f>'2003-2010'!E21</f>
        <v>610</v>
      </c>
      <c r="Q21" s="35">
        <f>'2003-2010'!H21</f>
        <v>772.5</v>
      </c>
      <c r="R21" s="35">
        <f>'2003-2010'!K21</f>
        <v>625</v>
      </c>
      <c r="S21" s="35">
        <f>'2003-2010'!N21</f>
        <v>662.5</v>
      </c>
      <c r="T21" s="35">
        <f>'2003-2010'!Q21</f>
        <v>635</v>
      </c>
      <c r="U21" s="35">
        <f>'2003-2010'!T21</f>
        <v>527.5</v>
      </c>
      <c r="V21" s="35">
        <f>'2003-2010'!W21</f>
        <v>695</v>
      </c>
      <c r="W21" s="35">
        <f>'2011-2016'!B21</f>
        <v>645</v>
      </c>
      <c r="X21" s="38">
        <f>'2011-2016'!E21</f>
        <v>697.5</v>
      </c>
      <c r="Y21" s="38">
        <f>'2011-2016'!H21</f>
        <v>532.5</v>
      </c>
      <c r="Z21" s="38">
        <f>'2011-2016'!K21</f>
        <v>687.5</v>
      </c>
      <c r="AA21" s="38">
        <f>'2011-2016'!N21</f>
        <v>500</v>
      </c>
      <c r="AB21" s="38">
        <f>'2011-2016'!Q21</f>
        <v>845</v>
      </c>
    </row>
    <row r="22" spans="1:28" x14ac:dyDescent="0.2">
      <c r="A22" s="2" t="str">
        <f>'2011-2016'!A22</f>
        <v>Diabetes mellitus</v>
      </c>
      <c r="B22" s="35">
        <f>'1990-1994'!B22</f>
        <v>895</v>
      </c>
      <c r="C22" s="35">
        <f>'1990-1994'!E22</f>
        <v>952.5</v>
      </c>
      <c r="D22" s="35">
        <f>'1990-1994'!H22</f>
        <v>957.5</v>
      </c>
      <c r="E22" s="35">
        <f>'1990-1994'!K22</f>
        <v>920</v>
      </c>
      <c r="F22" s="35">
        <f>'1990-1994'!N22</f>
        <v>1015</v>
      </c>
      <c r="G22" s="35">
        <f>'1995-2002'!B22</f>
        <v>810</v>
      </c>
      <c r="H22" s="35">
        <f>'1995-2002'!E22</f>
        <v>1100</v>
      </c>
      <c r="I22" s="35">
        <f>'1995-2002'!H22</f>
        <v>837.5</v>
      </c>
      <c r="J22" s="35">
        <f>'1995-2002'!K22</f>
        <v>765</v>
      </c>
      <c r="K22" s="35">
        <f>'1995-2002'!N22</f>
        <v>1007.5</v>
      </c>
      <c r="L22" s="35">
        <f>'1995-2002'!Q22</f>
        <v>825</v>
      </c>
      <c r="M22" s="35">
        <f>'1995-2002'!T22</f>
        <v>632.5</v>
      </c>
      <c r="N22" s="35">
        <f>'1995-2002'!W22</f>
        <v>820</v>
      </c>
      <c r="O22" s="35">
        <f>'2003-2010'!B22</f>
        <v>712.5</v>
      </c>
      <c r="P22" s="35">
        <f>'2003-2010'!E22</f>
        <v>565</v>
      </c>
      <c r="Q22" s="35">
        <f>'2003-2010'!H22</f>
        <v>882.5</v>
      </c>
      <c r="R22" s="35">
        <f>'2003-2010'!K22</f>
        <v>522.5</v>
      </c>
      <c r="S22" s="35">
        <f>'2003-2010'!N22</f>
        <v>582.5</v>
      </c>
      <c r="T22" s="35">
        <f>'2003-2010'!Q22</f>
        <v>727.5</v>
      </c>
      <c r="U22" s="35">
        <f>'2003-2010'!T22</f>
        <v>465</v>
      </c>
      <c r="V22" s="35">
        <f>'2003-2010'!W22</f>
        <v>637.5</v>
      </c>
      <c r="W22" s="35">
        <f>'2011-2016'!B22</f>
        <v>570</v>
      </c>
      <c r="X22" s="38">
        <f>'2011-2016'!E22</f>
        <v>450</v>
      </c>
      <c r="Y22" s="38">
        <f>'2011-2016'!H22</f>
        <v>532.5</v>
      </c>
      <c r="Z22" s="38">
        <f>'2011-2016'!K22</f>
        <v>355</v>
      </c>
      <c r="AA22" s="38">
        <f>'2011-2016'!N22</f>
        <v>510</v>
      </c>
      <c r="AB22" s="38">
        <f>'2011-2016'!Q22</f>
        <v>487.5</v>
      </c>
    </row>
    <row r="23" spans="1:28" x14ac:dyDescent="0.2">
      <c r="A23" s="2" t="str">
        <f>'2011-2016'!A23</f>
        <v>Demenz</v>
      </c>
      <c r="B23" s="35"/>
      <c r="C23" s="35"/>
      <c r="D23" s="35"/>
      <c r="E23" s="35"/>
      <c r="F23" s="35"/>
      <c r="G23" s="35">
        <f>'1995-2002'!B23</f>
        <v>137.5</v>
      </c>
      <c r="H23" s="35">
        <f>'1995-2002'!E23</f>
        <v>127.5</v>
      </c>
      <c r="I23" s="35">
        <f>'1995-2002'!H23</f>
        <v>132.5</v>
      </c>
      <c r="J23" s="35">
        <f>'1995-2002'!K23</f>
        <v>142.5</v>
      </c>
      <c r="K23" s="35">
        <f>'1995-2002'!N23</f>
        <v>125</v>
      </c>
      <c r="L23" s="35">
        <f>'1995-2002'!Q23</f>
        <v>212.5</v>
      </c>
      <c r="M23" s="35">
        <f>'1995-2002'!T23</f>
        <v>260</v>
      </c>
      <c r="N23" s="35">
        <f>'1995-2002'!W23</f>
        <v>165</v>
      </c>
      <c r="O23" s="35">
        <f>'2003-2010'!B23</f>
        <v>167.5</v>
      </c>
      <c r="P23" s="35">
        <f>'2003-2010'!E23</f>
        <v>150</v>
      </c>
      <c r="Q23" s="35">
        <f>'2003-2010'!H23</f>
        <v>145</v>
      </c>
      <c r="R23" s="35">
        <f>'2003-2010'!K23</f>
        <v>170</v>
      </c>
      <c r="S23" s="35">
        <f>'2003-2010'!N23</f>
        <v>155</v>
      </c>
      <c r="T23" s="35">
        <f>'2003-2010'!Q23</f>
        <v>192.5</v>
      </c>
      <c r="U23" s="35">
        <f>'2003-2010'!T23</f>
        <v>150</v>
      </c>
      <c r="V23" s="35">
        <f>'2003-2010'!W23</f>
        <v>325</v>
      </c>
      <c r="W23" s="35">
        <f>'2011-2016'!B23</f>
        <v>202.5</v>
      </c>
      <c r="X23" s="38">
        <f>'2011-2016'!E23</f>
        <v>177.5</v>
      </c>
      <c r="Y23" s="38">
        <f>'2011-2016'!H23</f>
        <v>290</v>
      </c>
      <c r="Z23" s="38">
        <f>'2011-2016'!K23</f>
        <v>212.5</v>
      </c>
      <c r="AA23" s="38">
        <f>'2011-2016'!N23</f>
        <v>272.5</v>
      </c>
      <c r="AB23" s="38">
        <f>'2011-2016'!Q23</f>
        <v>277.5</v>
      </c>
    </row>
    <row r="24" spans="1:28" x14ac:dyDescent="0.2">
      <c r="A24" s="2" t="str">
        <f>'2011-2016'!A24</f>
        <v>Kreislaufsystem</v>
      </c>
      <c r="B24" s="35">
        <f>'1990-1994'!B23</f>
        <v>11699</v>
      </c>
      <c r="C24" s="35">
        <f>'1990-1994'!E23</f>
        <v>11360</v>
      </c>
      <c r="D24" s="35">
        <f>'1990-1994'!H23</f>
        <v>11127</v>
      </c>
      <c r="E24" s="35">
        <f>'1990-1994'!K23</f>
        <v>10833</v>
      </c>
      <c r="F24" s="35">
        <f>'1990-1994'!N23</f>
        <v>10576.5</v>
      </c>
      <c r="G24" s="35">
        <f>'1995-2002'!B24</f>
        <v>9939</v>
      </c>
      <c r="H24" s="35">
        <f>'1995-2002'!E24</f>
        <v>9785</v>
      </c>
      <c r="I24" s="35">
        <f>'1995-2002'!H24</f>
        <v>10509</v>
      </c>
      <c r="J24" s="35">
        <f>'1995-2002'!K24</f>
        <v>9040</v>
      </c>
      <c r="K24" s="35">
        <f>'1995-2002'!N24</f>
        <v>9742</v>
      </c>
      <c r="L24" s="35">
        <f>'1995-2002'!Q24</f>
        <v>8592</v>
      </c>
      <c r="M24" s="35">
        <f>'1995-2002'!T24</f>
        <v>8196.5</v>
      </c>
      <c r="N24" s="35">
        <f>'1995-2002'!W24</f>
        <v>7946.5</v>
      </c>
      <c r="O24" s="35">
        <f>'2003-2010'!B24</f>
        <v>8131.5</v>
      </c>
      <c r="P24" s="35">
        <f>'2003-2010'!E24</f>
        <v>7671.5</v>
      </c>
      <c r="Q24" s="35">
        <f>'2003-2010'!H24</f>
        <v>6842.5</v>
      </c>
      <c r="R24" s="35">
        <f>'2003-2010'!K24</f>
        <v>6962.5</v>
      </c>
      <c r="S24" s="35">
        <f>'2003-2010'!N24</f>
        <v>7334.5</v>
      </c>
      <c r="T24" s="35">
        <f>'2003-2010'!Q24</f>
        <v>7122.5</v>
      </c>
      <c r="U24" s="35">
        <f>'2003-2010'!T24</f>
        <v>7386</v>
      </c>
      <c r="V24" s="35">
        <f>'2003-2010'!W24</f>
        <v>6769.5</v>
      </c>
      <c r="W24" s="35">
        <f>'2011-2016'!B24</f>
        <v>6149.5</v>
      </c>
      <c r="X24" s="38">
        <f>'2011-2016'!E24</f>
        <v>6697</v>
      </c>
      <c r="Y24" s="38">
        <f>'2011-2016'!H24</f>
        <v>6385</v>
      </c>
      <c r="Z24" s="38">
        <f>'2011-2016'!K24</f>
        <v>5942.5</v>
      </c>
      <c r="AA24" s="38">
        <f>'2011-2016'!N24</f>
        <v>6109.5</v>
      </c>
      <c r="AB24" s="38">
        <f>'2011-2016'!Q24</f>
        <v>5547.5</v>
      </c>
    </row>
    <row r="25" spans="1:28" x14ac:dyDescent="0.2">
      <c r="A25" s="5" t="str">
        <f>'2011-2016'!A25</f>
        <v>davon: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8"/>
      <c r="Y25" s="38"/>
      <c r="Z25" s="38"/>
      <c r="AA25" s="38"/>
      <c r="AB25" s="38"/>
    </row>
    <row r="26" spans="1:28" x14ac:dyDescent="0.2">
      <c r="A26" s="5" t="str">
        <f>'2011-2016'!A26</f>
        <v>Herzkrankheiten  insgesamt</v>
      </c>
      <c r="B26" s="35">
        <f>'1990-1994'!B25</f>
        <v>7829</v>
      </c>
      <c r="C26" s="35">
        <f>'1990-1994'!E25</f>
        <v>7000</v>
      </c>
      <c r="D26" s="35">
        <f>'1990-1994'!H25</f>
        <v>7202</v>
      </c>
      <c r="E26" s="35">
        <f>'1990-1994'!K25</f>
        <v>7500.5</v>
      </c>
      <c r="F26" s="35">
        <f>'1990-1994'!N25</f>
        <v>6826.5</v>
      </c>
      <c r="G26" s="35">
        <f>'1995-2002'!B26</f>
        <v>7246.5</v>
      </c>
      <c r="H26" s="35">
        <f>'1995-2002'!E26</f>
        <v>6597.5</v>
      </c>
      <c r="I26" s="35">
        <f>'1995-2002'!H26</f>
        <v>7606.5</v>
      </c>
      <c r="J26" s="35">
        <f>'1995-2002'!K26</f>
        <v>6185</v>
      </c>
      <c r="K26" s="35">
        <f>'1995-2002'!N26</f>
        <v>6557.5</v>
      </c>
      <c r="L26" s="35">
        <f>'1995-2002'!Q26</f>
        <v>6049.5</v>
      </c>
      <c r="M26" s="35">
        <f>'1995-2002'!T26</f>
        <v>5869</v>
      </c>
      <c r="N26" s="35">
        <f>'1995-2002'!W26</f>
        <v>5117.5</v>
      </c>
      <c r="O26" s="35">
        <f>'2003-2010'!B26</f>
        <v>5306.5</v>
      </c>
      <c r="P26" s="35">
        <f>'2003-2010'!E26</f>
        <v>5526.5</v>
      </c>
      <c r="Q26" s="35">
        <f>'2003-2010'!H26</f>
        <v>4702.5</v>
      </c>
      <c r="R26" s="35">
        <f>'2003-2010'!K26</f>
        <v>4582.5</v>
      </c>
      <c r="S26" s="35">
        <f>'2003-2010'!N26</f>
        <v>5044.5</v>
      </c>
      <c r="T26" s="35">
        <f>'2003-2010'!Q26</f>
        <v>4710</v>
      </c>
      <c r="U26" s="35">
        <f>'2003-2010'!T26</f>
        <v>5053.5</v>
      </c>
      <c r="V26" s="35">
        <f>'2003-2010'!W26</f>
        <v>4682</v>
      </c>
      <c r="W26" s="35">
        <f>'2011-2016'!B26</f>
        <v>4175</v>
      </c>
      <c r="X26" s="38">
        <f>'2011-2016'!E26</f>
        <v>4517</v>
      </c>
      <c r="Y26" s="38">
        <f>'2011-2016'!H26</f>
        <v>4310</v>
      </c>
      <c r="Z26" s="38">
        <f>'2011-2016'!K26</f>
        <v>3787.5</v>
      </c>
      <c r="AA26" s="38">
        <f>'2011-2016'!N26</f>
        <v>4082</v>
      </c>
      <c r="AB26" s="38">
        <f>'2011-2016'!Q26</f>
        <v>3695</v>
      </c>
    </row>
    <row r="27" spans="1:28" x14ac:dyDescent="0.2">
      <c r="A27" s="4" t="str">
        <f>'2011-2016'!A27</f>
        <v>Ischämische Herzkrankheiten</v>
      </c>
      <c r="B27" s="35">
        <f>'1990-1994'!B26</f>
        <v>3575</v>
      </c>
      <c r="C27" s="35">
        <f>'1990-1994'!E26</f>
        <v>2950</v>
      </c>
      <c r="D27" s="35">
        <f>'1990-1994'!H26</f>
        <v>3477.5</v>
      </c>
      <c r="E27" s="35">
        <f>'1990-1994'!K26</f>
        <v>3422.5</v>
      </c>
      <c r="F27" s="35">
        <f>'1990-1994'!N26</f>
        <v>2877.5</v>
      </c>
      <c r="G27" s="35">
        <f>'1995-2002'!B27</f>
        <v>3017.5</v>
      </c>
      <c r="H27" s="35">
        <f>'1995-2002'!E27</f>
        <v>2757.5</v>
      </c>
      <c r="I27" s="35">
        <f>'1995-2002'!H27</f>
        <v>3282.5</v>
      </c>
      <c r="J27" s="35">
        <f>'1995-2002'!K27</f>
        <v>3072.5</v>
      </c>
      <c r="K27" s="35">
        <f>'1995-2002'!N27</f>
        <v>2885</v>
      </c>
      <c r="L27" s="35">
        <f>'1995-2002'!Q27</f>
        <v>2727.5</v>
      </c>
      <c r="M27" s="35">
        <f>'1995-2002'!T27</f>
        <v>2297</v>
      </c>
      <c r="N27" s="35">
        <f>'1995-2002'!W27</f>
        <v>2535</v>
      </c>
      <c r="O27" s="35">
        <f>'2003-2010'!B27</f>
        <v>2555</v>
      </c>
      <c r="P27" s="35">
        <f>'2003-2010'!E27</f>
        <v>2012.5</v>
      </c>
      <c r="Q27" s="35">
        <f>'2003-2010'!H27</f>
        <v>2032.5</v>
      </c>
      <c r="R27" s="35">
        <f>'2003-2010'!K27</f>
        <v>2077.5</v>
      </c>
      <c r="S27" s="35">
        <f>'2003-2010'!N27</f>
        <v>1902.5</v>
      </c>
      <c r="T27" s="35">
        <f>'2003-2010'!Q27</f>
        <v>2032.5</v>
      </c>
      <c r="U27" s="35">
        <f>'2003-2010'!T27</f>
        <v>1857.5</v>
      </c>
      <c r="V27" s="35">
        <f>'2003-2010'!W27</f>
        <v>1842.5</v>
      </c>
      <c r="W27" s="35">
        <f>'2011-2016'!B27</f>
        <v>1522.5</v>
      </c>
      <c r="X27" s="38">
        <f>'2011-2016'!E27</f>
        <v>1752.5</v>
      </c>
      <c r="Y27" s="38">
        <f>'2011-2016'!H27</f>
        <v>1690</v>
      </c>
      <c r="Z27" s="38">
        <f>'2011-2016'!K27</f>
        <v>1495</v>
      </c>
      <c r="AA27" s="38">
        <f>'2011-2016'!N27</f>
        <v>1410</v>
      </c>
      <c r="AB27" s="38">
        <f>'2011-2016'!Q27</f>
        <v>1345</v>
      </c>
    </row>
    <row r="28" spans="1:28" x14ac:dyDescent="0.2">
      <c r="A28" s="4" t="str">
        <f>'2011-2016'!A28</f>
        <v>Lungenembolie</v>
      </c>
      <c r="B28" s="35">
        <f>'1990-1994'!B27</f>
        <v>500</v>
      </c>
      <c r="C28" s="35">
        <f>'1990-1994'!E27</f>
        <v>812.5</v>
      </c>
      <c r="D28" s="35">
        <f>'1990-1994'!H27</f>
        <v>490</v>
      </c>
      <c r="E28" s="35">
        <f>'1990-1994'!K27</f>
        <v>387.5</v>
      </c>
      <c r="F28" s="35">
        <f>'1990-1994'!N27</f>
        <v>610</v>
      </c>
      <c r="G28" s="35">
        <f>'1995-2002'!B28</f>
        <v>477.5</v>
      </c>
      <c r="H28" s="35">
        <f>'1995-2002'!E28</f>
        <v>560</v>
      </c>
      <c r="I28" s="35">
        <f>'1995-2002'!H28</f>
        <v>700</v>
      </c>
      <c r="J28" s="35">
        <f>'1995-2002'!K28</f>
        <v>390</v>
      </c>
      <c r="K28" s="35">
        <f>'1995-2002'!N28</f>
        <v>685</v>
      </c>
      <c r="L28" s="35">
        <f>'1995-2002'!Q28</f>
        <v>540</v>
      </c>
      <c r="M28" s="35">
        <f>'1995-2002'!T28</f>
        <v>505</v>
      </c>
      <c r="N28" s="35">
        <f>'1995-2002'!W28</f>
        <v>282.5</v>
      </c>
      <c r="O28" s="35">
        <f>'2003-2010'!B28</f>
        <v>420</v>
      </c>
      <c r="P28" s="35">
        <f>'2003-2010'!E28</f>
        <v>472.5</v>
      </c>
      <c r="Q28" s="35">
        <f>'2003-2010'!H28</f>
        <v>405</v>
      </c>
      <c r="R28" s="35">
        <f>'2003-2010'!K28</f>
        <v>395</v>
      </c>
      <c r="S28" s="35">
        <f>'2003-2010'!N28</f>
        <v>330</v>
      </c>
      <c r="T28" s="35">
        <f>'2003-2010'!Q28</f>
        <v>337.5</v>
      </c>
      <c r="U28" s="35">
        <f>'2003-2010'!T28</f>
        <v>512.5</v>
      </c>
      <c r="V28" s="35">
        <f>'2003-2010'!W28</f>
        <v>480</v>
      </c>
      <c r="W28" s="35">
        <f>'2011-2016'!B28</f>
        <v>290</v>
      </c>
      <c r="X28" s="38">
        <f>'2011-2016'!E28</f>
        <v>515</v>
      </c>
      <c r="Y28" s="38">
        <f>'2011-2016'!H28</f>
        <v>322.5</v>
      </c>
      <c r="Z28" s="38">
        <f>'2011-2016'!K28</f>
        <v>452.5</v>
      </c>
      <c r="AA28" s="38">
        <f>'2011-2016'!N28</f>
        <v>440</v>
      </c>
      <c r="AB28" s="38">
        <f>'2011-2016'!Q28</f>
        <v>475</v>
      </c>
    </row>
    <row r="29" spans="1:28" x14ac:dyDescent="0.2">
      <c r="A29" s="5" t="str">
        <f>'2011-2016'!A29</f>
        <v>Hirngefässkrankheiten</v>
      </c>
      <c r="B29" s="35">
        <f>'1990-1994'!B28</f>
        <v>2695</v>
      </c>
      <c r="C29" s="35">
        <f>'1990-1994'!E28</f>
        <v>2847.5</v>
      </c>
      <c r="D29" s="35">
        <f>'1990-1994'!H28</f>
        <v>2605</v>
      </c>
      <c r="E29" s="35">
        <f>'1990-1994'!K28</f>
        <v>2320</v>
      </c>
      <c r="F29" s="35">
        <f>'1990-1994'!N28</f>
        <v>2435</v>
      </c>
      <c r="G29" s="35">
        <f>'1995-2002'!B29</f>
        <v>2000</v>
      </c>
      <c r="H29" s="35">
        <f>'1995-2002'!E29</f>
        <v>2470</v>
      </c>
      <c r="I29" s="35">
        <f>'1995-2002'!H29</f>
        <v>2320</v>
      </c>
      <c r="J29" s="35">
        <f>'1995-2002'!K29</f>
        <v>2000</v>
      </c>
      <c r="K29" s="35">
        <f>'1995-2002'!N29</f>
        <v>2602</v>
      </c>
      <c r="L29" s="35">
        <f>'1995-2002'!Q29</f>
        <v>2075</v>
      </c>
      <c r="M29" s="35">
        <f>'1995-2002'!T29</f>
        <v>1732.5</v>
      </c>
      <c r="N29" s="35">
        <f>'1995-2002'!W29</f>
        <v>1952</v>
      </c>
      <c r="O29" s="35">
        <f>'2003-2010'!B29</f>
        <v>2152.5</v>
      </c>
      <c r="P29" s="35">
        <f>'2003-2010'!E29</f>
        <v>1727.5</v>
      </c>
      <c r="Q29" s="35">
        <f>'2003-2010'!H29</f>
        <v>1727.5</v>
      </c>
      <c r="R29" s="35">
        <f>'2003-2010'!K29</f>
        <v>1895</v>
      </c>
      <c r="S29" s="35">
        <f>'2003-2010'!N29</f>
        <v>1807.5</v>
      </c>
      <c r="T29" s="35">
        <f>'2003-2010'!Q29</f>
        <v>1795</v>
      </c>
      <c r="U29" s="35">
        <f>'2003-2010'!T29</f>
        <v>1710</v>
      </c>
      <c r="V29" s="35">
        <f>'2003-2010'!W29</f>
        <v>1662.5</v>
      </c>
      <c r="W29" s="35">
        <f>'2011-2016'!B29</f>
        <v>1602</v>
      </c>
      <c r="X29" s="38">
        <f>'2011-2016'!E29</f>
        <v>1655</v>
      </c>
      <c r="Y29" s="38">
        <f>'2011-2016'!H29</f>
        <v>1600</v>
      </c>
      <c r="Z29" s="38">
        <f>'2011-2016'!K29</f>
        <v>1857.5</v>
      </c>
      <c r="AA29" s="38">
        <f>'2011-2016'!N29</f>
        <v>1595</v>
      </c>
      <c r="AB29" s="38">
        <f>'2011-2016'!Q29</f>
        <v>1380</v>
      </c>
    </row>
    <row r="30" spans="1:28" x14ac:dyDescent="0.2">
      <c r="A30" s="2" t="str">
        <f>'2011-2016'!A30</f>
        <v>Atmungsorgane insgesamt</v>
      </c>
      <c r="B30" s="35">
        <f>'1990-1994'!B29</f>
        <v>2947.5</v>
      </c>
      <c r="C30" s="35">
        <f>'1990-1994'!E29</f>
        <v>2270.5</v>
      </c>
      <c r="D30" s="35">
        <f>'1990-1994'!H29</f>
        <v>2491.5</v>
      </c>
      <c r="E30" s="35">
        <f>'1990-1994'!K29</f>
        <v>2316</v>
      </c>
      <c r="F30" s="35">
        <f>'1990-1994'!N29</f>
        <v>2209.5</v>
      </c>
      <c r="G30" s="35">
        <f>'1995-2002'!B30</f>
        <v>1802</v>
      </c>
      <c r="H30" s="35">
        <f>'1995-2002'!E30</f>
        <v>1497</v>
      </c>
      <c r="I30" s="35">
        <f>'1995-2002'!H30</f>
        <v>2094.5</v>
      </c>
      <c r="J30" s="35">
        <f>'1995-2002'!K30</f>
        <v>1696.5</v>
      </c>
      <c r="K30" s="35">
        <f>'1995-2002'!N30</f>
        <v>2322</v>
      </c>
      <c r="L30" s="35">
        <f>'1995-2002'!Q30</f>
        <v>1979.5</v>
      </c>
      <c r="M30" s="35">
        <f>'1995-2002'!T30</f>
        <v>1919</v>
      </c>
      <c r="N30" s="35">
        <f>'1995-2002'!W30</f>
        <v>1652</v>
      </c>
      <c r="O30" s="35">
        <f>'2003-2010'!B30</f>
        <v>1429.5</v>
      </c>
      <c r="P30" s="35">
        <f>'2003-2010'!E30</f>
        <v>1669.5</v>
      </c>
      <c r="Q30" s="35">
        <f>'2003-2010'!H30</f>
        <v>2025</v>
      </c>
      <c r="R30" s="35">
        <f>'2003-2010'!K30</f>
        <v>1780</v>
      </c>
      <c r="S30" s="35">
        <f>'2003-2010'!N30</f>
        <v>1694.5</v>
      </c>
      <c r="T30" s="35">
        <f>'2003-2010'!Q30</f>
        <v>1745</v>
      </c>
      <c r="U30" s="35">
        <f>'2003-2010'!T30</f>
        <v>1791.5</v>
      </c>
      <c r="V30" s="35">
        <f>'2003-2010'!W30</f>
        <v>1472</v>
      </c>
      <c r="W30" s="35">
        <f>'2011-2016'!B30</f>
        <v>1730</v>
      </c>
      <c r="X30" s="38">
        <f>'2011-2016'!E30</f>
        <v>1855</v>
      </c>
      <c r="Y30" s="38">
        <f>'2011-2016'!H30</f>
        <v>1915</v>
      </c>
      <c r="Z30" s="38">
        <f>'2011-2016'!K30</f>
        <v>1587.5</v>
      </c>
      <c r="AA30" s="38">
        <f>'2011-2016'!N30</f>
        <v>1867</v>
      </c>
      <c r="AB30" s="38">
        <f>'2011-2016'!Q30</f>
        <v>1669.5</v>
      </c>
    </row>
    <row r="31" spans="1:28" x14ac:dyDescent="0.2">
      <c r="A31" s="5" t="str">
        <f>'2011-2016'!A31</f>
        <v>davon: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8"/>
      <c r="Y31" s="38"/>
      <c r="Z31" s="38"/>
      <c r="AA31" s="38"/>
      <c r="AB31" s="38"/>
    </row>
    <row r="32" spans="1:28" x14ac:dyDescent="0.2">
      <c r="A32" s="5" t="str">
        <f>'2011-2016'!A32</f>
        <v>Grippe</v>
      </c>
      <c r="B32" s="35">
        <f>'1990-1994'!B31</f>
        <v>235</v>
      </c>
      <c r="C32" s="35">
        <f>'1990-1994'!E31</f>
        <v>190</v>
      </c>
      <c r="D32" s="35">
        <f>'1990-1994'!H31</f>
        <v>252</v>
      </c>
      <c r="E32" s="35">
        <f>'1990-1994'!K31</f>
        <v>165</v>
      </c>
      <c r="F32" s="35">
        <f>'1990-1994'!N31</f>
        <v>115</v>
      </c>
      <c r="G32" s="35">
        <f>'1995-2002'!B32</f>
        <v>120</v>
      </c>
      <c r="H32" s="35">
        <f>'1995-2002'!E32</f>
        <v>32.5</v>
      </c>
      <c r="I32" s="35">
        <f>'1995-2002'!H32</f>
        <v>92.5</v>
      </c>
      <c r="J32" s="35">
        <f>'1995-2002'!K32</f>
        <v>57.5</v>
      </c>
      <c r="K32" s="35">
        <f>'1995-2002'!N32</f>
        <v>42.5</v>
      </c>
      <c r="L32" s="35">
        <f>'1995-2002'!Q32</f>
        <v>102.5</v>
      </c>
      <c r="M32" s="35">
        <f>'1995-2002'!T32</f>
        <v>32.5</v>
      </c>
      <c r="N32" s="35">
        <f>'1995-2002'!W32</f>
        <v>57.5</v>
      </c>
      <c r="O32" s="35">
        <f>'2003-2010'!B32</f>
        <v>7.5</v>
      </c>
      <c r="P32" s="35">
        <f>'2003-2010'!E32</f>
        <v>15</v>
      </c>
      <c r="Q32" s="35">
        <f>'2003-2010'!H32</f>
        <v>2.5</v>
      </c>
      <c r="R32" s="35">
        <f>'2003-2010'!K32</f>
        <v>105</v>
      </c>
      <c r="S32" s="35">
        <f>'2003-2010'!N32</f>
        <v>67</v>
      </c>
      <c r="T32" s="35">
        <f>'2003-2010'!Q32</f>
        <v>0</v>
      </c>
      <c r="U32" s="35">
        <f>'2003-2010'!T32</f>
        <v>22.5</v>
      </c>
      <c r="V32" s="35">
        <f>'2003-2010'!W32</f>
        <v>0</v>
      </c>
      <c r="W32" s="35">
        <f>'2011-2016'!B32</f>
        <v>87.5</v>
      </c>
      <c r="X32" s="38">
        <f>'2011-2016'!E32</f>
        <v>2.5</v>
      </c>
      <c r="Y32" s="38">
        <f>'2011-2016'!H32</f>
        <v>202.5</v>
      </c>
      <c r="Z32" s="38">
        <f>'2011-2016'!K32</f>
        <v>85</v>
      </c>
      <c r="AA32" s="38">
        <f>'2011-2016'!N32</f>
        <v>35</v>
      </c>
      <c r="AB32" s="38">
        <f>'2011-2016'!Q32</f>
        <v>70</v>
      </c>
    </row>
    <row r="33" spans="1:28" x14ac:dyDescent="0.2">
      <c r="A33" s="5" t="str">
        <f>'2011-2016'!A33</f>
        <v>Pneumonie</v>
      </c>
      <c r="B33" s="35">
        <f>'1990-1994'!B32</f>
        <v>746.5</v>
      </c>
      <c r="C33" s="35">
        <f>'1990-1994'!E32</f>
        <v>834</v>
      </c>
      <c r="D33" s="35">
        <f>'1990-1994'!H32</f>
        <v>887</v>
      </c>
      <c r="E33" s="35">
        <f>'1990-1994'!K32</f>
        <v>1066.5</v>
      </c>
      <c r="F33" s="35">
        <f>'1990-1994'!N32</f>
        <v>760</v>
      </c>
      <c r="G33" s="35">
        <f>'1995-2002'!B33</f>
        <v>517.5</v>
      </c>
      <c r="H33" s="35">
        <f>'1995-2002'!E33</f>
        <v>332.5</v>
      </c>
      <c r="I33" s="35">
        <f>'1995-2002'!H33</f>
        <v>792</v>
      </c>
      <c r="J33" s="35">
        <f>'1995-2002'!K33</f>
        <v>397.5</v>
      </c>
      <c r="K33" s="35">
        <f>'1995-2002'!N33</f>
        <v>785</v>
      </c>
      <c r="L33" s="35">
        <f>'1995-2002'!Q33</f>
        <v>729.5</v>
      </c>
      <c r="M33" s="35">
        <f>'1995-2002'!T33</f>
        <v>429.5</v>
      </c>
      <c r="N33" s="35">
        <f>'1995-2002'!W33</f>
        <v>495</v>
      </c>
      <c r="O33" s="35">
        <f>'2003-2010'!B33</f>
        <v>462</v>
      </c>
      <c r="P33" s="35">
        <f>'2003-2010'!E33</f>
        <v>435</v>
      </c>
      <c r="Q33" s="35">
        <f>'2003-2010'!H33</f>
        <v>650</v>
      </c>
      <c r="R33" s="35">
        <f>'2003-2010'!K33</f>
        <v>307.5</v>
      </c>
      <c r="S33" s="35">
        <f>'2003-2010'!N33</f>
        <v>617.5</v>
      </c>
      <c r="T33" s="35">
        <f>'2003-2010'!Q33</f>
        <v>592.5</v>
      </c>
      <c r="U33" s="35">
        <f>'2003-2010'!T33</f>
        <v>454.5</v>
      </c>
      <c r="V33" s="35">
        <f>'2003-2010'!W33</f>
        <v>354.5</v>
      </c>
      <c r="W33" s="35">
        <f>'2011-2016'!B33</f>
        <v>320</v>
      </c>
      <c r="X33" s="38">
        <f>'2011-2016'!E33</f>
        <v>397.5</v>
      </c>
      <c r="Y33" s="38">
        <f>'2011-2016'!H33</f>
        <v>410</v>
      </c>
      <c r="Z33" s="38">
        <f>'2011-2016'!K33</f>
        <v>192.5</v>
      </c>
      <c r="AA33" s="38">
        <f>'2011-2016'!N33</f>
        <v>494.5</v>
      </c>
      <c r="AB33" s="38">
        <f>'2011-2016'!Q33</f>
        <v>210</v>
      </c>
    </row>
    <row r="34" spans="1:28" x14ac:dyDescent="0.2">
      <c r="A34" s="5" t="str">
        <f>'2011-2016'!A34</f>
        <v>Chronische Bronchitis</v>
      </c>
      <c r="B34" s="35">
        <f>'1990-1994'!B33</f>
        <v>482.5</v>
      </c>
      <c r="C34" s="35">
        <f>'1990-1994'!E33</f>
        <v>425</v>
      </c>
      <c r="D34" s="35">
        <f>'1990-1994'!H33</f>
        <v>422.5</v>
      </c>
      <c r="E34" s="35">
        <f>'1990-1994'!K33</f>
        <v>457.5</v>
      </c>
      <c r="F34" s="35">
        <f>'1990-1994'!N33</f>
        <v>542.5</v>
      </c>
      <c r="G34" s="35">
        <f>'1995-2002'!B34</f>
        <v>522.5</v>
      </c>
      <c r="H34" s="35">
        <f>'1995-2002'!E34</f>
        <v>442.5</v>
      </c>
      <c r="I34" s="35">
        <f>'1995-2002'!H34</f>
        <v>527.5</v>
      </c>
      <c r="J34" s="35">
        <f>'1995-2002'!K34</f>
        <v>692</v>
      </c>
      <c r="K34" s="35">
        <f>'1995-2002'!N34</f>
        <v>672.5</v>
      </c>
      <c r="L34" s="35">
        <f>'1995-2002'!Q34</f>
        <v>560</v>
      </c>
      <c r="M34" s="35">
        <f>'1995-2002'!T34</f>
        <v>642.5</v>
      </c>
      <c r="N34" s="35">
        <f>'1995-2002'!W34</f>
        <v>517.5</v>
      </c>
      <c r="O34" s="35">
        <f>'2003-2010'!B34</f>
        <v>657.5</v>
      </c>
      <c r="P34" s="35">
        <f>'2003-2010'!E34</f>
        <v>617.5</v>
      </c>
      <c r="Q34" s="35">
        <f>'2003-2010'!H34</f>
        <v>825</v>
      </c>
      <c r="R34" s="35">
        <f>'2003-2010'!K34</f>
        <v>872.5</v>
      </c>
      <c r="S34" s="35">
        <f>'2003-2010'!N34</f>
        <v>687.5</v>
      </c>
      <c r="T34" s="35">
        <f>'2003-2010'!Q34</f>
        <v>742.5</v>
      </c>
      <c r="U34" s="35">
        <f>'2003-2010'!T34</f>
        <v>675</v>
      </c>
      <c r="V34" s="35">
        <f>'2003-2010'!W34</f>
        <v>700</v>
      </c>
      <c r="W34" s="35">
        <f>'2011-2016'!B34</f>
        <v>715</v>
      </c>
      <c r="X34" s="38">
        <f>'2011-2016'!E34</f>
        <v>960</v>
      </c>
      <c r="Y34" s="38">
        <f>'2011-2016'!H34</f>
        <v>877.5</v>
      </c>
      <c r="Z34" s="38">
        <f>'2011-2016'!K34</f>
        <v>785</v>
      </c>
      <c r="AA34" s="38">
        <f>'2011-2016'!N34</f>
        <v>802.5</v>
      </c>
      <c r="AB34" s="38">
        <f>'2011-2016'!Q34</f>
        <v>872.5</v>
      </c>
    </row>
    <row r="35" spans="1:28" x14ac:dyDescent="0.2">
      <c r="A35" s="5" t="str">
        <f>'2011-2016'!A35</f>
        <v>Asthma</v>
      </c>
      <c r="B35" s="35">
        <f>'1990-1994'!B34</f>
        <v>852.5</v>
      </c>
      <c r="C35" s="35">
        <f>'1990-1994'!E34</f>
        <v>425</v>
      </c>
      <c r="D35" s="35">
        <f>'1990-1994'!H34</f>
        <v>722.5</v>
      </c>
      <c r="E35" s="35">
        <f>'1990-1994'!K34</f>
        <v>265</v>
      </c>
      <c r="F35" s="35">
        <f>'1990-1994'!N34</f>
        <v>450</v>
      </c>
      <c r="G35" s="35">
        <f>'1995-2002'!B35</f>
        <v>222.5</v>
      </c>
      <c r="H35" s="35">
        <f>'1995-2002'!E35</f>
        <v>327.5</v>
      </c>
      <c r="I35" s="35">
        <f>'1995-2002'!H35</f>
        <v>307.5</v>
      </c>
      <c r="J35" s="35">
        <f>'1995-2002'!K35</f>
        <v>242.5</v>
      </c>
      <c r="K35" s="35">
        <f>'1995-2002'!N35</f>
        <v>390</v>
      </c>
      <c r="L35" s="35">
        <f>'1995-2002'!Q35</f>
        <v>247.5</v>
      </c>
      <c r="M35" s="35">
        <f>'1995-2002'!T35</f>
        <v>512.5</v>
      </c>
      <c r="N35" s="35">
        <f>'1995-2002'!W35</f>
        <v>282.5</v>
      </c>
      <c r="O35" s="35">
        <f>'2003-2010'!B35</f>
        <v>67.5</v>
      </c>
      <c r="P35" s="35">
        <f>'2003-2010'!E35</f>
        <v>142.5</v>
      </c>
      <c r="Q35" s="35">
        <f>'2003-2010'!H35</f>
        <v>202.5</v>
      </c>
      <c r="R35" s="35">
        <f>'2003-2010'!K35</f>
        <v>160</v>
      </c>
      <c r="S35" s="35">
        <f>'2003-2010'!N35</f>
        <v>115</v>
      </c>
      <c r="T35" s="35">
        <f>'2003-2010'!Q35</f>
        <v>112.5</v>
      </c>
      <c r="U35" s="35">
        <f>'2003-2010'!T35</f>
        <v>102.5</v>
      </c>
      <c r="V35" s="35">
        <f>'2003-2010'!W35</f>
        <v>72.5</v>
      </c>
      <c r="W35" s="35">
        <f>'2011-2016'!B35</f>
        <v>85</v>
      </c>
      <c r="X35" s="38">
        <f>'2011-2016'!E35</f>
        <v>97.5</v>
      </c>
      <c r="Y35" s="38">
        <f>'2011-2016'!H35</f>
        <v>95</v>
      </c>
      <c r="Z35" s="38">
        <f>'2011-2016'!K35</f>
        <v>85</v>
      </c>
      <c r="AA35" s="38">
        <f>'2011-2016'!N35</f>
        <v>182.5</v>
      </c>
      <c r="AB35" s="38">
        <f>'2011-2016'!Q35</f>
        <v>150</v>
      </c>
    </row>
    <row r="36" spans="1:28" x14ac:dyDescent="0.2">
      <c r="A36" s="2" t="str">
        <f>'2011-2016'!A36</f>
        <v>Alkoholische Leberzirrhose</v>
      </c>
      <c r="B36" s="35">
        <f>'1990-1994'!B35</f>
        <v>1937.5</v>
      </c>
      <c r="C36" s="35">
        <f>'1990-1994'!E35</f>
        <v>2237.5</v>
      </c>
      <c r="D36" s="35">
        <f>'1990-1994'!H35</f>
        <v>1797.5</v>
      </c>
      <c r="E36" s="35">
        <f>'1990-1994'!K35</f>
        <v>2120</v>
      </c>
      <c r="F36" s="35">
        <f>'1990-1994'!N35</f>
        <v>1630</v>
      </c>
      <c r="G36" s="35">
        <f>'1995-2002'!B36</f>
        <v>1750</v>
      </c>
      <c r="H36" s="35">
        <f>'1995-2002'!E36</f>
        <v>1967.5</v>
      </c>
      <c r="I36" s="35">
        <f>'1995-2002'!H36</f>
        <v>1452.5</v>
      </c>
      <c r="J36" s="35">
        <f>'1995-2002'!K36</f>
        <v>1512.5</v>
      </c>
      <c r="K36" s="35">
        <f>'1995-2002'!N36</f>
        <v>1767.5</v>
      </c>
      <c r="L36" s="35">
        <f>'1995-2002'!Q36</f>
        <v>1195</v>
      </c>
      <c r="M36" s="35">
        <f>'1995-2002'!T36</f>
        <v>1320</v>
      </c>
      <c r="N36" s="35">
        <f>'1995-2002'!W36</f>
        <v>1375</v>
      </c>
      <c r="O36" s="35">
        <f>'2003-2010'!B36</f>
        <v>1382.5</v>
      </c>
      <c r="P36" s="35">
        <f>'2003-2010'!E36</f>
        <v>1250</v>
      </c>
      <c r="Q36" s="35">
        <f>'2003-2010'!H36</f>
        <v>1455</v>
      </c>
      <c r="R36" s="35">
        <f>'2003-2010'!K36</f>
        <v>1552.5</v>
      </c>
      <c r="S36" s="35">
        <f>'2003-2010'!N36</f>
        <v>1672.5</v>
      </c>
      <c r="T36" s="35">
        <f>'2003-2010'!Q36</f>
        <v>1200</v>
      </c>
      <c r="U36" s="35">
        <f>'2003-2010'!T36</f>
        <v>1467.5</v>
      </c>
      <c r="V36" s="35">
        <f>'2003-2010'!W36</f>
        <v>1260</v>
      </c>
      <c r="W36" s="35">
        <f>'2011-2016'!B36</f>
        <v>992.5</v>
      </c>
      <c r="X36" s="38">
        <f>'2011-2016'!E36</f>
        <v>1332.5</v>
      </c>
      <c r="Y36" s="38">
        <f>'2011-2016'!H36</f>
        <v>855</v>
      </c>
      <c r="Z36" s="38">
        <f>'2011-2016'!K36</f>
        <v>955</v>
      </c>
      <c r="AA36" s="38">
        <f>'2011-2016'!N36</f>
        <v>1140</v>
      </c>
      <c r="AB36" s="38">
        <f>'2011-2016'!Q36</f>
        <v>1045</v>
      </c>
    </row>
    <row r="37" spans="1:28" x14ac:dyDescent="0.2">
      <c r="A37" s="2" t="str">
        <f>'2011-2016'!A37</f>
        <v>Harnorgane</v>
      </c>
      <c r="B37" s="35">
        <f>'1990-1994'!B36</f>
        <v>357.5</v>
      </c>
      <c r="C37" s="35">
        <f>'1990-1994'!E36</f>
        <v>470</v>
      </c>
      <c r="D37" s="35">
        <f>'1990-1994'!H36</f>
        <v>335</v>
      </c>
      <c r="E37" s="35">
        <f>'1990-1994'!K36</f>
        <v>225</v>
      </c>
      <c r="F37" s="35">
        <f>'1990-1994'!N36</f>
        <v>470</v>
      </c>
      <c r="G37" s="35">
        <f>'1995-2002'!B37</f>
        <v>460</v>
      </c>
      <c r="H37" s="35">
        <f>'1995-2002'!E37</f>
        <v>400</v>
      </c>
      <c r="I37" s="35">
        <f>'1995-2002'!H37</f>
        <v>352.5</v>
      </c>
      <c r="J37" s="35">
        <f>'1995-2002'!K37</f>
        <v>240</v>
      </c>
      <c r="K37" s="35">
        <f>'1995-2002'!N37</f>
        <v>292.5</v>
      </c>
      <c r="L37" s="35">
        <f>'1995-2002'!Q37</f>
        <v>242.5</v>
      </c>
      <c r="M37" s="35">
        <f>'1995-2002'!T37</f>
        <v>217.5</v>
      </c>
      <c r="N37" s="35">
        <f>'1995-2002'!W37</f>
        <v>205</v>
      </c>
      <c r="O37" s="35">
        <f>'2003-2010'!B37</f>
        <v>290</v>
      </c>
      <c r="P37" s="35">
        <f>'2003-2010'!E37</f>
        <v>230</v>
      </c>
      <c r="Q37" s="35">
        <f>'2003-2010'!H37</f>
        <v>165</v>
      </c>
      <c r="R37" s="35">
        <f>'2003-2010'!K37</f>
        <v>237.5</v>
      </c>
      <c r="S37" s="35">
        <f>'2003-2010'!N37</f>
        <v>160</v>
      </c>
      <c r="T37" s="35">
        <f>'2003-2010'!Q37</f>
        <v>197.5</v>
      </c>
      <c r="U37" s="35">
        <f>'2003-2010'!T37</f>
        <v>297.5</v>
      </c>
      <c r="V37" s="35">
        <f>'2003-2010'!W37</f>
        <v>187.5</v>
      </c>
      <c r="W37" s="35">
        <f>'2011-2016'!B37</f>
        <v>265</v>
      </c>
      <c r="X37" s="38">
        <f>'2011-2016'!E37</f>
        <v>187.5</v>
      </c>
      <c r="Y37" s="38">
        <f>'2011-2016'!H37</f>
        <v>180</v>
      </c>
      <c r="Z37" s="38">
        <f>'2011-2016'!K37</f>
        <v>155</v>
      </c>
      <c r="AA37" s="38">
        <f>'2011-2016'!N37</f>
        <v>140</v>
      </c>
      <c r="AB37" s="38">
        <f>'2011-2016'!Q37</f>
        <v>160</v>
      </c>
    </row>
    <row r="38" spans="1:28" x14ac:dyDescent="0.2">
      <c r="A38" s="2" t="str">
        <f>'2011-2016'!A38</f>
        <v>Kongenitale Missbildungen</v>
      </c>
      <c r="B38" s="35">
        <f>'1990-1994'!B37</f>
        <v>1628.5</v>
      </c>
      <c r="C38" s="35">
        <f>'1990-1994'!E37</f>
        <v>1498.5</v>
      </c>
      <c r="D38" s="35">
        <f>'1990-1994'!H37</f>
        <v>1087</v>
      </c>
      <c r="E38" s="35">
        <f>'1990-1994'!K37</f>
        <v>2016.5</v>
      </c>
      <c r="F38" s="35">
        <f>'1990-1994'!N37</f>
        <v>1658</v>
      </c>
      <c r="G38" s="35">
        <f>'1995-2002'!B38</f>
        <v>1209</v>
      </c>
      <c r="H38" s="35">
        <f>'1995-2002'!E38</f>
        <v>2630.5</v>
      </c>
      <c r="I38" s="35">
        <f>'1995-2002'!H38</f>
        <v>1818.5</v>
      </c>
      <c r="J38" s="35">
        <f>'1995-2002'!K38</f>
        <v>1524</v>
      </c>
      <c r="K38" s="35">
        <f>'1995-2002'!N38</f>
        <v>1390.5</v>
      </c>
      <c r="L38" s="35">
        <f>'1995-2002'!Q38</f>
        <v>1864.5</v>
      </c>
      <c r="M38" s="35">
        <f>'1995-2002'!T38</f>
        <v>1634.5</v>
      </c>
      <c r="N38" s="35">
        <f>'1995-2002'!W38</f>
        <v>1425</v>
      </c>
      <c r="O38" s="35">
        <f>'2003-2010'!B38</f>
        <v>1469</v>
      </c>
      <c r="P38" s="35">
        <f>'2003-2010'!E38</f>
        <v>1982.5</v>
      </c>
      <c r="Q38" s="35">
        <f>'2003-2010'!H38</f>
        <v>1138.5</v>
      </c>
      <c r="R38" s="35">
        <f>'2003-2010'!K38</f>
        <v>1798.5</v>
      </c>
      <c r="S38" s="35">
        <f>'2003-2010'!N38</f>
        <v>1687</v>
      </c>
      <c r="T38" s="35">
        <f>'2003-2010'!Q38</f>
        <v>1082.5</v>
      </c>
      <c r="U38" s="35">
        <f>'2003-2010'!T38</f>
        <v>1413.5</v>
      </c>
      <c r="V38" s="35">
        <f>'2003-2010'!W38</f>
        <v>1776</v>
      </c>
      <c r="W38" s="35">
        <f>'2011-2016'!B38</f>
        <v>1064</v>
      </c>
      <c r="X38" s="38">
        <f>'2011-2016'!E38</f>
        <v>1408.5</v>
      </c>
      <c r="Y38" s="38">
        <f>'2011-2016'!H38</f>
        <v>1700</v>
      </c>
      <c r="Z38" s="38">
        <f>'2011-2016'!K38</f>
        <v>1544</v>
      </c>
      <c r="AA38" s="38">
        <f>'2011-2016'!N38</f>
        <v>1196.5</v>
      </c>
      <c r="AB38" s="38">
        <f>'2011-2016'!Q38</f>
        <v>1682.5</v>
      </c>
    </row>
    <row r="39" spans="1:28" x14ac:dyDescent="0.2">
      <c r="A39" s="2" t="str">
        <f>'2011-2016'!A39</f>
        <v>Perinatale Todesursachen</v>
      </c>
      <c r="B39" s="35">
        <f>'1990-1994'!B38</f>
        <v>0</v>
      </c>
      <c r="C39" s="35">
        <f>'1990-1994'!E38</f>
        <v>0</v>
      </c>
      <c r="D39" s="35">
        <f>'1990-1994'!H38</f>
        <v>67</v>
      </c>
      <c r="E39" s="35">
        <f>'1990-1994'!K38</f>
        <v>0</v>
      </c>
      <c r="F39" s="35">
        <f>'1990-1994'!N38</f>
        <v>0</v>
      </c>
      <c r="G39" s="35">
        <f>'1995-2002'!B39</f>
        <v>32.5</v>
      </c>
      <c r="H39" s="35">
        <f>'1995-2002'!E39</f>
        <v>0</v>
      </c>
      <c r="I39" s="35">
        <f>'1995-2002'!H39</f>
        <v>321</v>
      </c>
      <c r="J39" s="35">
        <f>'1995-2002'!K39</f>
        <v>52.5</v>
      </c>
      <c r="K39" s="35">
        <f>'1995-2002'!N39</f>
        <v>0</v>
      </c>
      <c r="L39" s="35">
        <f>'1995-2002'!Q39</f>
        <v>70</v>
      </c>
      <c r="M39" s="35">
        <f>'1995-2002'!T39</f>
        <v>119.5</v>
      </c>
      <c r="N39" s="35">
        <f>'1995-2002'!W39</f>
        <v>89.5</v>
      </c>
      <c r="O39" s="35">
        <f>'2003-2010'!B39</f>
        <v>0</v>
      </c>
      <c r="P39" s="35">
        <f>'2003-2010'!E39</f>
        <v>154.5</v>
      </c>
      <c r="Q39" s="35">
        <f>'2003-2010'!H39</f>
        <v>70</v>
      </c>
      <c r="R39" s="35">
        <f>'2003-2010'!K39</f>
        <v>79.5</v>
      </c>
      <c r="S39" s="35">
        <f>'2003-2010'!N39</f>
        <v>62.5</v>
      </c>
      <c r="T39" s="35">
        <f>'2003-2010'!Q39</f>
        <v>85</v>
      </c>
      <c r="U39" s="35">
        <f>'2003-2010'!T39</f>
        <v>62.5</v>
      </c>
      <c r="V39" s="35">
        <f>'2003-2010'!W39</f>
        <v>0</v>
      </c>
      <c r="W39" s="35">
        <f>'2011-2016'!B39</f>
        <v>0</v>
      </c>
      <c r="X39" s="38">
        <f>'2011-2016'!E39</f>
        <v>0</v>
      </c>
      <c r="Y39" s="38">
        <f>'2011-2016'!H39</f>
        <v>0</v>
      </c>
      <c r="Z39" s="38">
        <f>'2011-2016'!K39</f>
        <v>0</v>
      </c>
      <c r="AA39" s="38">
        <f>'2011-2016'!N39</f>
        <v>67</v>
      </c>
      <c r="AB39" s="38">
        <f>'2011-2016'!Q39</f>
        <v>0</v>
      </c>
    </row>
    <row r="40" spans="1:28" x14ac:dyDescent="0.2">
      <c r="A40" s="2" t="str">
        <f>'2011-2016'!A40</f>
        <v>Unfälle und Gewalteinwirkungen</v>
      </c>
      <c r="B40" s="35">
        <f>'1990-1994'!B39</f>
        <v>20888</v>
      </c>
      <c r="C40" s="35">
        <f>'1990-1994'!E39</f>
        <v>21055.5</v>
      </c>
      <c r="D40" s="35">
        <f>'1990-1994'!H39</f>
        <v>19707.5</v>
      </c>
      <c r="E40" s="35">
        <f>'1990-1994'!K39</f>
        <v>20455</v>
      </c>
      <c r="F40" s="35">
        <f>'1990-1994'!N39</f>
        <v>21012</v>
      </c>
      <c r="G40" s="35">
        <f>'1995-2002'!B40</f>
        <v>16359</v>
      </c>
      <c r="H40" s="35">
        <f>'1995-2002'!E40</f>
        <v>14777</v>
      </c>
      <c r="I40" s="35">
        <f>'1995-2002'!H40</f>
        <v>14263.5</v>
      </c>
      <c r="J40" s="35">
        <f>'1995-2002'!K40</f>
        <v>13645.5</v>
      </c>
      <c r="K40" s="35">
        <f>'1995-2002'!N40</f>
        <v>14583</v>
      </c>
      <c r="L40" s="35">
        <f>'1995-2002'!Q40</f>
        <v>13574.5</v>
      </c>
      <c r="M40" s="35">
        <f>'1995-2002'!T40</f>
        <v>14140.5</v>
      </c>
      <c r="N40" s="35">
        <f>'1995-2002'!W40</f>
        <v>14391.5</v>
      </c>
      <c r="O40" s="35">
        <f>'2003-2010'!B40</f>
        <v>12847.5</v>
      </c>
      <c r="P40" s="35">
        <f>'2003-2010'!E40</f>
        <v>12039.5</v>
      </c>
      <c r="Q40" s="35">
        <f>'2003-2010'!H40</f>
        <v>12947</v>
      </c>
      <c r="R40" s="35">
        <f>'2003-2010'!K40</f>
        <v>14012.5</v>
      </c>
      <c r="S40" s="35">
        <f>'2003-2010'!N40</f>
        <v>12802.5</v>
      </c>
      <c r="T40" s="35">
        <f>'2003-2010'!Q40</f>
        <v>12587</v>
      </c>
      <c r="U40" s="35">
        <f>'2003-2010'!T40</f>
        <v>11382.5</v>
      </c>
      <c r="V40" s="35">
        <f>'2003-2010'!W40</f>
        <v>10352</v>
      </c>
      <c r="W40" s="35">
        <f>'2011-2016'!B40</f>
        <v>10326.5</v>
      </c>
      <c r="X40" s="38">
        <f>'2011-2016'!E40</f>
        <v>10061</v>
      </c>
      <c r="Y40" s="38">
        <f>'2011-2016'!H40</f>
        <v>9852.5</v>
      </c>
      <c r="Z40" s="38">
        <f>'2011-2016'!K40</f>
        <v>10077.5</v>
      </c>
      <c r="AA40" s="38">
        <f>'2011-2016'!N40</f>
        <v>9313</v>
      </c>
      <c r="AB40" s="38">
        <f>'2011-2016'!Q40</f>
        <v>9056.5</v>
      </c>
    </row>
    <row r="41" spans="1:28" x14ac:dyDescent="0.2">
      <c r="A41" s="5" t="str">
        <f>'2011-2016'!A41</f>
        <v>davon: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8"/>
      <c r="Y41" s="38"/>
      <c r="Z41" s="38"/>
      <c r="AA41" s="38"/>
      <c r="AB41" s="38"/>
    </row>
    <row r="42" spans="1:28" x14ac:dyDescent="0.2">
      <c r="A42" s="5" t="str">
        <f>'2011-2016'!A42</f>
        <v>Unfälle insgesamt</v>
      </c>
      <c r="B42" s="35">
        <f>'1990-1994'!B41</f>
        <v>9687</v>
      </c>
      <c r="C42" s="35">
        <f>'1990-1994'!E41</f>
        <v>11252</v>
      </c>
      <c r="D42" s="35">
        <f>'1990-1994'!H41</f>
        <v>9726</v>
      </c>
      <c r="E42" s="35">
        <f>'1990-1994'!K41</f>
        <v>8999</v>
      </c>
      <c r="F42" s="35">
        <f>'1990-1994'!N41</f>
        <v>10875.5</v>
      </c>
      <c r="G42" s="35">
        <f>'1995-2002'!B42</f>
        <v>7686.5</v>
      </c>
      <c r="H42" s="35">
        <f>'1995-2002'!E42</f>
        <v>5921</v>
      </c>
      <c r="I42" s="35">
        <f>'1995-2002'!H42</f>
        <v>6443.5</v>
      </c>
      <c r="J42" s="35">
        <f>'1995-2002'!K42</f>
        <v>6463</v>
      </c>
      <c r="K42" s="35">
        <f>'1995-2002'!N42</f>
        <v>6940.5</v>
      </c>
      <c r="L42" s="35">
        <f>'1995-2002'!Q42</f>
        <v>5519.5</v>
      </c>
      <c r="M42" s="35">
        <f>'1995-2002'!T42</f>
        <v>6263.5</v>
      </c>
      <c r="N42" s="35">
        <f>'1995-2002'!W42</f>
        <v>5496.5</v>
      </c>
      <c r="O42" s="35">
        <f>'2003-2010'!B42</f>
        <v>5738</v>
      </c>
      <c r="P42" s="35">
        <f>'2003-2010'!E42</f>
        <v>4257.5</v>
      </c>
      <c r="Q42" s="35">
        <f>'2003-2010'!H42</f>
        <v>4986</v>
      </c>
      <c r="R42" s="35">
        <f>'2003-2010'!K42</f>
        <v>5895.5</v>
      </c>
      <c r="S42" s="35">
        <f>'2003-2010'!N42</f>
        <v>5365</v>
      </c>
      <c r="T42" s="35">
        <f>'2003-2010'!Q42</f>
        <v>5197</v>
      </c>
      <c r="U42" s="35">
        <f>'2003-2010'!T42</f>
        <v>4850</v>
      </c>
      <c r="V42" s="35">
        <f>'2003-2010'!W42</f>
        <v>4414.5</v>
      </c>
      <c r="W42" s="35">
        <f>'2011-2016'!B42</f>
        <v>4636.5</v>
      </c>
      <c r="X42" s="38">
        <f>'2011-2016'!E42</f>
        <v>4268.5</v>
      </c>
      <c r="Y42" s="38">
        <f>'2011-2016'!H42</f>
        <v>3918</v>
      </c>
      <c r="Z42" s="38">
        <f>'2011-2016'!K42</f>
        <v>4353</v>
      </c>
      <c r="AA42" s="38">
        <f>'2011-2016'!N42</f>
        <v>3551.5</v>
      </c>
      <c r="AB42" s="38">
        <f>'2011-2016'!Q42</f>
        <v>3499</v>
      </c>
    </row>
    <row r="43" spans="1:28" x14ac:dyDescent="0.2">
      <c r="A43" s="4" t="str">
        <f>'2011-2016'!A43</f>
        <v>Strassenverkehrsunfälle</v>
      </c>
      <c r="B43" s="35">
        <f>'1990-1994'!B42</f>
        <v>5169</v>
      </c>
      <c r="C43" s="35">
        <f>'1990-1994'!E42</f>
        <v>5221.5</v>
      </c>
      <c r="D43" s="35">
        <f>'1990-1994'!H42</f>
        <v>4851</v>
      </c>
      <c r="E43" s="35">
        <f>'1990-1994'!K42</f>
        <v>4286</v>
      </c>
      <c r="F43" s="35">
        <f>'1990-1994'!N42</f>
        <v>4352</v>
      </c>
      <c r="G43" s="35">
        <f>'1995-2002'!B43</f>
        <v>4481</v>
      </c>
      <c r="H43" s="35">
        <f>'1995-2002'!E43</f>
        <v>2308.5</v>
      </c>
      <c r="I43" s="35">
        <f>'1995-2002'!H43</f>
        <v>3393.5</v>
      </c>
      <c r="J43" s="35">
        <f>'1995-2002'!K43</f>
        <v>3594</v>
      </c>
      <c r="K43" s="35">
        <f>'1995-2002'!N43</f>
        <v>3646</v>
      </c>
      <c r="L43" s="35">
        <f>'1995-2002'!Q43</f>
        <v>2849</v>
      </c>
      <c r="M43" s="35">
        <f>'1995-2002'!T43</f>
        <v>2516.5</v>
      </c>
      <c r="N43" s="35">
        <f>'1995-2002'!W43</f>
        <v>3058</v>
      </c>
      <c r="O43" s="35">
        <f>'2003-2010'!B43</f>
        <v>2612</v>
      </c>
      <c r="P43" s="35">
        <f>'2003-2010'!E43</f>
        <v>2133.5</v>
      </c>
      <c r="Q43" s="35">
        <f>'2003-2010'!H43</f>
        <v>1744.5</v>
      </c>
      <c r="R43" s="35">
        <f>'2003-2010'!K43</f>
        <v>1839</v>
      </c>
      <c r="S43" s="35">
        <f>'2003-2010'!N43</f>
        <v>1576.5</v>
      </c>
      <c r="T43" s="35">
        <f>'2003-2010'!Q43</f>
        <v>1509.5</v>
      </c>
      <c r="U43" s="35">
        <f>'2003-2010'!T43</f>
        <v>1623</v>
      </c>
      <c r="V43" s="35">
        <f>'2003-2010'!W43</f>
        <v>1257.5</v>
      </c>
      <c r="W43" s="35">
        <f>'2011-2016'!B43</f>
        <v>1439.5</v>
      </c>
      <c r="X43" s="38">
        <f>'2011-2016'!E43</f>
        <v>1458</v>
      </c>
      <c r="Y43" s="38">
        <f>'2011-2016'!H43</f>
        <v>1181.5</v>
      </c>
      <c r="Z43" s="38">
        <f>'2011-2016'!K43</f>
        <v>1236.5</v>
      </c>
      <c r="AA43" s="38">
        <f>'2011-2016'!N43</f>
        <v>959</v>
      </c>
      <c r="AB43" s="38">
        <f>'2011-2016'!Q43</f>
        <v>1174</v>
      </c>
    </row>
    <row r="44" spans="1:28" x14ac:dyDescent="0.2">
      <c r="A44" s="5" t="str">
        <f>'2011-2016'!A44</f>
        <v>Selbsttötung</v>
      </c>
      <c r="B44" s="35">
        <f>'1990-1994'!B43</f>
        <v>8277.5</v>
      </c>
      <c r="C44" s="35">
        <f>'1990-1994'!E43</f>
        <v>7030</v>
      </c>
      <c r="D44" s="35">
        <f>'1990-1994'!H43</f>
        <v>7025</v>
      </c>
      <c r="E44" s="35">
        <f>'1990-1994'!K43</f>
        <v>7792.5</v>
      </c>
      <c r="F44" s="35">
        <f>'1990-1994'!N43</f>
        <v>7937.5</v>
      </c>
      <c r="G44" s="35">
        <f>'1995-2002'!B44</f>
        <v>7082.5</v>
      </c>
      <c r="H44" s="35">
        <f>'1995-2002'!E44</f>
        <v>7570</v>
      </c>
      <c r="I44" s="35">
        <f>'1995-2002'!H44</f>
        <v>6432.5</v>
      </c>
      <c r="J44" s="35">
        <f>'1995-2002'!K44</f>
        <v>6215</v>
      </c>
      <c r="K44" s="35">
        <f>'1995-2002'!N44</f>
        <v>6205</v>
      </c>
      <c r="L44" s="35">
        <f>'1995-2002'!Q44</f>
        <v>6747.5</v>
      </c>
      <c r="M44" s="35">
        <f>'1995-2002'!T44</f>
        <v>6432.5</v>
      </c>
      <c r="N44" s="35">
        <f>'1995-2002'!W44</f>
        <v>7402.5</v>
      </c>
      <c r="O44" s="35">
        <f>'2003-2010'!B44</f>
        <v>5997.5</v>
      </c>
      <c r="P44" s="35">
        <f>'2003-2010'!E44</f>
        <v>6155</v>
      </c>
      <c r="Q44" s="35">
        <f>'2003-2010'!H44</f>
        <v>6372.5</v>
      </c>
      <c r="R44" s="35">
        <f>'2003-2010'!K44</f>
        <v>6605</v>
      </c>
      <c r="S44" s="35">
        <f>'2003-2010'!N44</f>
        <v>6632.5</v>
      </c>
      <c r="T44" s="35">
        <f>'2003-2010'!Q44</f>
        <v>6367.5</v>
      </c>
      <c r="U44" s="35">
        <f>'2003-2010'!T44</f>
        <v>5205</v>
      </c>
      <c r="V44" s="35">
        <f>'2003-2010'!W44</f>
        <v>5062.5</v>
      </c>
      <c r="W44" s="35">
        <f>'2011-2016'!B44</f>
        <v>4700</v>
      </c>
      <c r="X44" s="35">
        <f>'2011-2016'!E44</f>
        <v>4795</v>
      </c>
      <c r="Y44" s="35">
        <f>'2011-2016'!H44</f>
        <v>4822.5</v>
      </c>
      <c r="Z44" s="35">
        <f>'2011-2016'!K44</f>
        <v>4750</v>
      </c>
      <c r="AA44" s="35">
        <f>'2011-2016'!N44</f>
        <v>5050</v>
      </c>
      <c r="AB44" s="35">
        <f>'2011-2016'!Q44</f>
        <v>4672.5</v>
      </c>
    </row>
    <row r="45" spans="1:28" ht="3.75" customHeight="1" x14ac:dyDescent="0.2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</row>
    <row r="46" spans="1:28" x14ac:dyDescent="0.2">
      <c r="A46" s="1" t="str">
        <f>'2011-2016'!A46</f>
        <v>Stand der Daten: 17.12.2018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x14ac:dyDescent="0.2">
      <c r="A47" s="1" t="str">
        <f>'2011-2016'!A47</f>
        <v>1) Verlorene potenzielle Lebensjahre zwischen 1. und 70. Lebensjahr</v>
      </c>
    </row>
    <row r="48" spans="1:28" x14ac:dyDescent="0.2">
      <c r="A48" s="1" t="str">
        <f>'2011-2016'!A48</f>
        <v>2) Altersstandardisierte Rate pro 100 000 Einwohner, europäische Standardbevölkerung</v>
      </c>
    </row>
    <row r="50" spans="1:1" x14ac:dyDescent="0.2">
      <c r="A50" s="1" t="str">
        <f>'2011-2016'!A50</f>
        <v>Bundesamt für Statistik, Statistik der Todesursachen</v>
      </c>
    </row>
    <row r="51" spans="1:1" ht="13.5" x14ac:dyDescent="0.25">
      <c r="A51" s="28" t="str">
        <f>'2011-2016'!A51</f>
        <v>Auskunft: Erwin Wüest, 058 463 67 00, gesundheit@bfs.admin.ch</v>
      </c>
    </row>
    <row r="52" spans="1:1" ht="13.5" x14ac:dyDescent="0.25">
      <c r="A52" s="31" t="str">
        <f>'2011-2016'!A52</f>
        <v>© BFS - Statistisches Lexikon der Schweiz</v>
      </c>
    </row>
  </sheetData>
  <pageMargins left="0.7" right="0.7" top="0.78740157499999996" bottom="0.78740157499999996" header="0.3" footer="0.3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2"/>
  <sheetViews>
    <sheetView zoomScaleNormal="100" workbookViewId="0"/>
  </sheetViews>
  <sheetFormatPr baseColWidth="10" defaultRowHeight="12.75" x14ac:dyDescent="0.2"/>
  <cols>
    <col min="1" max="1" width="26.7109375" style="2" customWidth="1"/>
    <col min="2" max="7" width="7.140625" customWidth="1"/>
    <col min="8" max="14" width="7.28515625" customWidth="1"/>
    <col min="15" max="15" width="7" customWidth="1"/>
    <col min="16" max="22" width="7.28515625" customWidth="1"/>
    <col min="23" max="28" width="7" customWidth="1"/>
  </cols>
  <sheetData>
    <row r="1" spans="1:28" ht="13.5" x14ac:dyDescent="0.2">
      <c r="A1" s="6" t="s">
        <v>47</v>
      </c>
      <c r="B1" s="6"/>
      <c r="G1" s="6"/>
      <c r="O1" s="6"/>
      <c r="W1" s="6"/>
      <c r="X1" s="6"/>
      <c r="Y1" s="6"/>
      <c r="Z1" s="6"/>
      <c r="AA1" s="6"/>
      <c r="AB1" s="7" t="s">
        <v>44</v>
      </c>
    </row>
    <row r="2" spans="1:28" ht="13.5" customHeight="1" x14ac:dyDescent="0.2">
      <c r="A2" s="45" t="s">
        <v>46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8" s="1" customFormat="1" ht="3.75" customHeight="1" x14ac:dyDescent="0.2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s="2" customFormat="1" ht="12.75" customHeight="1" x14ac:dyDescent="0.2">
      <c r="A4" s="2" t="str">
        <f>'2011-2016'!A4</f>
        <v xml:space="preserve"> </v>
      </c>
      <c r="B4" s="26">
        <f>'1990-1994'!B4</f>
        <v>1990</v>
      </c>
      <c r="C4" s="26">
        <f>'1990-1994'!E4</f>
        <v>1991</v>
      </c>
      <c r="D4" s="26">
        <f>'1990-1994'!H4</f>
        <v>1992</v>
      </c>
      <c r="E4" s="26">
        <f>'1990-1994'!K4</f>
        <v>1993</v>
      </c>
      <c r="F4" s="26">
        <f>'1990-1994'!N4</f>
        <v>1994</v>
      </c>
      <c r="G4" s="26">
        <f>'1995-2002'!B4</f>
        <v>1995</v>
      </c>
      <c r="H4" s="26">
        <f>'1995-2002'!E4</f>
        <v>1996</v>
      </c>
      <c r="I4" s="26">
        <f>'1995-2002'!H4</f>
        <v>1997</v>
      </c>
      <c r="J4" s="26">
        <f>'1995-2002'!K4</f>
        <v>1998</v>
      </c>
      <c r="K4" s="26">
        <f>'1995-2002'!N4</f>
        <v>1999</v>
      </c>
      <c r="L4" s="26">
        <f>'1995-2002'!Q4</f>
        <v>2000</v>
      </c>
      <c r="M4" s="26">
        <f>'1995-2002'!T4</f>
        <v>2001</v>
      </c>
      <c r="N4" s="26">
        <f>'1995-2002'!W4</f>
        <v>2002</v>
      </c>
      <c r="O4" s="26">
        <f>'2003-2010'!B4</f>
        <v>2003</v>
      </c>
      <c r="P4" s="26">
        <f>'2003-2010'!E4</f>
        <v>2004</v>
      </c>
      <c r="Q4" s="26">
        <f>'2003-2010'!H4</f>
        <v>2005</v>
      </c>
      <c r="R4" s="26">
        <f>'2003-2010'!K4</f>
        <v>2006</v>
      </c>
      <c r="S4" s="26">
        <f>'2003-2010'!N4</f>
        <v>2007</v>
      </c>
      <c r="T4" s="26">
        <f>'2003-2010'!Q4</f>
        <v>2008</v>
      </c>
      <c r="U4" s="26">
        <f>'2003-2010'!T4</f>
        <v>2009</v>
      </c>
      <c r="V4" s="26">
        <f>'2003-2010'!W4</f>
        <v>2010</v>
      </c>
      <c r="W4" s="26">
        <f>'2011-2016'!B4</f>
        <v>2011</v>
      </c>
      <c r="X4" s="26">
        <f>'2011-2016'!E4</f>
        <v>2012</v>
      </c>
      <c r="Y4" s="26">
        <f>'2011-2016'!H4</f>
        <v>2013</v>
      </c>
      <c r="Z4" s="26">
        <f>'2011-2016'!K4</f>
        <v>2014</v>
      </c>
      <c r="AA4" s="26">
        <f>'2011-2016'!N4</f>
        <v>2015</v>
      </c>
      <c r="AB4" s="26">
        <f>'2011-2016'!Q4</f>
        <v>2016</v>
      </c>
    </row>
    <row r="5" spans="1:28" s="1" customFormat="1" ht="3.75" customHeight="1" x14ac:dyDescent="0.2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 s="1" customFormat="1" ht="3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s="1" customFormat="1" ht="3.75" customHeight="1" x14ac:dyDescent="0.2">
      <c r="A7" s="12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28" ht="4.5" customHeight="1" x14ac:dyDescent="0.2">
      <c r="A8" s="6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6"/>
      <c r="Y8" s="6"/>
      <c r="Z8" s="6"/>
      <c r="AA8" s="6"/>
      <c r="AB8" s="6"/>
    </row>
    <row r="9" spans="1:28" x14ac:dyDescent="0.2">
      <c r="A9" s="27" t="str">
        <f>'2011-2016'!A9</f>
        <v>Alle Todesursachen</v>
      </c>
      <c r="B9" s="41">
        <f>'1990-1994'!D9</f>
        <v>2846.2</v>
      </c>
      <c r="C9" s="41">
        <f>'1990-1994'!G9</f>
        <v>2883.6</v>
      </c>
      <c r="D9" s="41">
        <f>'1990-1994'!J9</f>
        <v>2773.5</v>
      </c>
      <c r="E9" s="41">
        <f>'1990-1994'!M9</f>
        <v>2819.5</v>
      </c>
      <c r="F9" s="41">
        <f>'1990-1994'!P9</f>
        <v>2744.9</v>
      </c>
      <c r="G9" s="41">
        <f>'1995-2002'!D9</f>
        <v>2709.4</v>
      </c>
      <c r="H9" s="41">
        <f>'1995-2002'!G9</f>
        <v>2530.4789999999998</v>
      </c>
      <c r="I9" s="41">
        <f>'1995-2002'!J9</f>
        <v>2489.5</v>
      </c>
      <c r="J9" s="41">
        <f>'1995-2002'!M9</f>
        <v>2326.6999999999998</v>
      </c>
      <c r="K9" s="41">
        <f>'1995-2002'!P9</f>
        <v>2353.1999999999998</v>
      </c>
      <c r="L9" s="41">
        <f>'1995-2002'!S9</f>
        <v>2270.9</v>
      </c>
      <c r="M9" s="41">
        <f>'1995-2002'!V9</f>
        <v>2212.1</v>
      </c>
      <c r="N9" s="41">
        <f>'1995-2002'!Y9</f>
        <v>2213.9</v>
      </c>
      <c r="O9" s="41">
        <f>'2003-2010'!D9</f>
        <v>2091.8000000000002</v>
      </c>
      <c r="P9" s="41">
        <f>'2003-2010'!G9</f>
        <v>2059.4</v>
      </c>
      <c r="Q9" s="41">
        <f>'2003-2010'!J9</f>
        <v>1975.7</v>
      </c>
      <c r="R9" s="41">
        <f>'2003-2010'!M9</f>
        <v>1973.6</v>
      </c>
      <c r="S9" s="41">
        <f>'2003-2010'!P9</f>
        <v>1902.9</v>
      </c>
      <c r="T9" s="41">
        <f>'2003-2010'!S9</f>
        <v>1782.7</v>
      </c>
      <c r="U9" s="41">
        <f>'2003-2010'!V9</f>
        <v>1762.2</v>
      </c>
      <c r="V9" s="41">
        <f>'2003-2010'!Y9</f>
        <v>1732.7</v>
      </c>
      <c r="W9" s="41">
        <f>'2011-2016'!D9</f>
        <v>1688.6</v>
      </c>
      <c r="X9" s="41">
        <f>'2011-2016'!G9</f>
        <v>1616.8</v>
      </c>
      <c r="Y9" s="41">
        <f>'2011-2016'!J9</f>
        <v>1575.2</v>
      </c>
      <c r="Z9" s="41">
        <f>'2011-2016'!M9</f>
        <v>1516.6</v>
      </c>
      <c r="AA9" s="41">
        <f>'2011-2016'!P9</f>
        <v>1521</v>
      </c>
      <c r="AB9" s="41">
        <f>'2011-2016'!S9</f>
        <v>1506</v>
      </c>
    </row>
    <row r="10" spans="1:28" ht="4.5" customHeight="1" x14ac:dyDescent="0.2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3"/>
      <c r="Y10" s="43"/>
      <c r="Z10" s="43"/>
      <c r="AA10" s="43"/>
      <c r="AB10" s="43"/>
    </row>
    <row r="11" spans="1:28" x14ac:dyDescent="0.2">
      <c r="A11" s="2" t="str">
        <f>'2011-2016'!A11</f>
        <v>Infektiöse Krankheiten</v>
      </c>
      <c r="B11" s="42">
        <f>'1990-1994'!D11</f>
        <v>106</v>
      </c>
      <c r="C11" s="42">
        <f>'1990-1994'!G11</f>
        <v>156.6</v>
      </c>
      <c r="D11" s="42">
        <f>'1990-1994'!J11</f>
        <v>171.5</v>
      </c>
      <c r="E11" s="42">
        <f>'1990-1994'!M11</f>
        <v>176</v>
      </c>
      <c r="F11" s="42">
        <f>'1990-1994'!P11</f>
        <v>181.6</v>
      </c>
      <c r="G11" s="42">
        <f>'1995-2002'!D11</f>
        <v>190.7</v>
      </c>
      <c r="H11" s="42">
        <f>'1995-2002'!G11</f>
        <v>142.1</v>
      </c>
      <c r="I11" s="42">
        <f>'1995-2002'!J11</f>
        <v>124.1</v>
      </c>
      <c r="J11" s="42">
        <f>'1995-2002'!M11</f>
        <v>62.5</v>
      </c>
      <c r="K11" s="42">
        <f>'1995-2002'!P11</f>
        <v>75.5</v>
      </c>
      <c r="L11" s="42">
        <f>'1995-2002'!S11</f>
        <v>75.599999999999994</v>
      </c>
      <c r="M11" s="42">
        <f>'1995-2002'!V11</f>
        <v>69</v>
      </c>
      <c r="N11" s="42">
        <f>'1995-2002'!Y11</f>
        <v>59</v>
      </c>
      <c r="O11" s="42">
        <f>'2003-2010'!D11</f>
        <v>47.4</v>
      </c>
      <c r="P11" s="42">
        <f>'2003-2010'!G11</f>
        <v>39.9</v>
      </c>
      <c r="Q11" s="42">
        <f>'2003-2010'!J11</f>
        <v>32.4</v>
      </c>
      <c r="R11" s="42">
        <f>'2003-2010'!M11</f>
        <v>42.1</v>
      </c>
      <c r="S11" s="42">
        <f>'2003-2010'!P11</f>
        <v>32.5</v>
      </c>
      <c r="T11" s="42">
        <f>'2003-2010'!S11</f>
        <v>43.1</v>
      </c>
      <c r="U11" s="42">
        <f>'2003-2010'!V11</f>
        <v>42.7</v>
      </c>
      <c r="V11" s="42">
        <f>'2003-2010'!Y11</f>
        <v>29.1</v>
      </c>
      <c r="W11" s="42">
        <f>'2011-2016'!D11</f>
        <v>33.5</v>
      </c>
      <c r="X11" s="42">
        <f>'2011-2016'!G11</f>
        <v>23.9</v>
      </c>
      <c r="Y11" s="42">
        <f>'2011-2016'!J11</f>
        <v>32.6</v>
      </c>
      <c r="Z11" s="42">
        <f>'2011-2016'!M11</f>
        <v>27.3</v>
      </c>
      <c r="AA11" s="42">
        <f>'2011-2016'!P11</f>
        <v>16.899999999999999</v>
      </c>
      <c r="AB11" s="42">
        <f>'2011-2016'!S11</f>
        <v>20.9</v>
      </c>
    </row>
    <row r="12" spans="1:28" x14ac:dyDescent="0.2">
      <c r="A12" s="5" t="str">
        <f>'2011-2016'!A12</f>
        <v>davon: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28" x14ac:dyDescent="0.2">
      <c r="A13" s="4" t="str">
        <f>'2011-2016'!A13</f>
        <v>Tuberkulose</v>
      </c>
      <c r="B13" s="44">
        <f>'1990-1994'!D13</f>
        <v>1.5</v>
      </c>
      <c r="C13" s="44">
        <f>'1990-1994'!G13</f>
        <v>1.9</v>
      </c>
      <c r="D13" s="44">
        <f>'1990-1994'!J13</f>
        <v>1.8</v>
      </c>
      <c r="E13" s="44">
        <f>'1990-1994'!M13</f>
        <v>2.2999999999999998</v>
      </c>
      <c r="F13" s="44">
        <f>'1990-1994'!P13</f>
        <v>0.1</v>
      </c>
      <c r="G13" s="44">
        <f>'1995-2002'!D13</f>
        <v>1.8</v>
      </c>
      <c r="H13" s="44">
        <f>'1995-2002'!G13</f>
        <v>0.52700000000000002</v>
      </c>
      <c r="I13" s="44">
        <f>'1995-2002'!J13</f>
        <v>0.9</v>
      </c>
      <c r="J13" s="44">
        <f>'1995-2002'!M13</f>
        <v>0.9</v>
      </c>
      <c r="K13" s="44">
        <f>'1995-2002'!P13</f>
        <v>0</v>
      </c>
      <c r="L13" s="44">
        <f>'1995-2002'!S13</f>
        <v>1.2</v>
      </c>
      <c r="M13" s="44">
        <f>'1995-2002'!V13</f>
        <v>0.1</v>
      </c>
      <c r="N13" s="44">
        <f>'1995-2002'!Y13</f>
        <v>1.1000000000000001</v>
      </c>
      <c r="O13" s="44">
        <f>'2003-2010'!D13</f>
        <v>0.3</v>
      </c>
      <c r="P13" s="44">
        <f>'2003-2010'!G13</f>
        <v>0.2</v>
      </c>
      <c r="Q13" s="44">
        <f>'2003-2010'!J13</f>
        <v>4</v>
      </c>
      <c r="R13" s="44">
        <f>'2003-2010'!M13</f>
        <v>0.7</v>
      </c>
      <c r="S13" s="44">
        <f>'2003-2010'!P13</f>
        <v>2.2000000000000002</v>
      </c>
      <c r="T13" s="44">
        <f>'2003-2010'!S13</f>
        <v>1.9</v>
      </c>
      <c r="U13" s="44">
        <f>'2003-2010'!V13</f>
        <v>0</v>
      </c>
      <c r="V13" s="44">
        <f>'2003-2010'!Y13</f>
        <v>0.3</v>
      </c>
      <c r="W13" s="44">
        <f>'2011-2016'!D13</f>
        <v>0.1</v>
      </c>
      <c r="X13" s="42">
        <f>'2011-2016'!G13</f>
        <v>0.7</v>
      </c>
      <c r="Y13" s="42">
        <f>'2011-2016'!J13</f>
        <v>0</v>
      </c>
      <c r="Z13" s="42">
        <f>'2011-2016'!M13</f>
        <v>0</v>
      </c>
      <c r="AA13" s="42">
        <f>'2011-2016'!P13</f>
        <v>0.2</v>
      </c>
      <c r="AB13" s="42">
        <f>'2011-2016'!S13</f>
        <v>0.5</v>
      </c>
    </row>
    <row r="14" spans="1:28" x14ac:dyDescent="0.2">
      <c r="A14" s="4" t="str">
        <f>'2011-2016'!A14</f>
        <v>AIDS</v>
      </c>
      <c r="B14" s="44">
        <f>'1990-1994'!D14</f>
        <v>71.099999999999994</v>
      </c>
      <c r="C14" s="44">
        <f>'1990-1994'!G14</f>
        <v>106.1</v>
      </c>
      <c r="D14" s="44">
        <f>'1990-1994'!J14</f>
        <v>133.69999999999999</v>
      </c>
      <c r="E14" s="44">
        <f>'1990-1994'!M14</f>
        <v>134.30000000000001</v>
      </c>
      <c r="F14" s="44">
        <f>'1990-1994'!P14</f>
        <v>140.9</v>
      </c>
      <c r="G14" s="44">
        <f>'1995-2002'!D14</f>
        <v>152.6</v>
      </c>
      <c r="H14" s="44">
        <f>'1995-2002'!G14</f>
        <v>109.539</v>
      </c>
      <c r="I14" s="44">
        <f>'1995-2002'!J14</f>
        <v>74.599999999999994</v>
      </c>
      <c r="J14" s="44">
        <f>'1995-2002'!M14</f>
        <v>40.1</v>
      </c>
      <c r="K14" s="44">
        <f>'1995-2002'!P14</f>
        <v>40.299999999999997</v>
      </c>
      <c r="L14" s="44">
        <f>'1995-2002'!S14</f>
        <v>38.200000000000003</v>
      </c>
      <c r="M14" s="44">
        <f>'1995-2002'!V14</f>
        <v>24.9</v>
      </c>
      <c r="N14" s="44">
        <f>'1995-2002'!Y14</f>
        <v>22.6</v>
      </c>
      <c r="O14" s="44">
        <f>'2003-2010'!D14</f>
        <v>16</v>
      </c>
      <c r="P14" s="44">
        <f>'2003-2010'!G14</f>
        <v>14.5</v>
      </c>
      <c r="Q14" s="44">
        <f>'2003-2010'!J14</f>
        <v>17.5</v>
      </c>
      <c r="R14" s="44">
        <f>'2003-2010'!M14</f>
        <v>15.8</v>
      </c>
      <c r="S14" s="44">
        <f>'2003-2010'!P14</f>
        <v>9.6999999999999993</v>
      </c>
      <c r="T14" s="44">
        <f>'2003-2010'!S14</f>
        <v>11.1</v>
      </c>
      <c r="U14" s="44">
        <f>'2003-2010'!V14</f>
        <v>10.9</v>
      </c>
      <c r="V14" s="44">
        <f>'2003-2010'!Y14</f>
        <v>6.3</v>
      </c>
      <c r="W14" s="44">
        <f>'2011-2016'!D14</f>
        <v>6</v>
      </c>
      <c r="X14" s="42">
        <f>'2011-2016'!G14</f>
        <v>5.5</v>
      </c>
      <c r="Y14" s="42">
        <f>'2011-2016'!J14</f>
        <v>7.3</v>
      </c>
      <c r="Z14" s="42">
        <f>'2011-2016'!M14</f>
        <v>6.7</v>
      </c>
      <c r="AA14" s="42">
        <f>'2011-2016'!P14</f>
        <v>0.8</v>
      </c>
      <c r="AB14" s="42">
        <f>'2011-2016'!S14</f>
        <v>1.8</v>
      </c>
    </row>
    <row r="15" spans="1:28" x14ac:dyDescent="0.2">
      <c r="A15" s="2" t="str">
        <f>'2011-2016'!A15</f>
        <v>Bösartige Tumoren</v>
      </c>
      <c r="B15" s="44">
        <f>'1990-1994'!D15</f>
        <v>1088.9000000000001</v>
      </c>
      <c r="C15" s="44">
        <f>'1990-1994'!G15</f>
        <v>1088.3</v>
      </c>
      <c r="D15" s="44">
        <f>'1990-1994'!J15</f>
        <v>1108</v>
      </c>
      <c r="E15" s="44">
        <f>'1990-1994'!M15</f>
        <v>1059.0999999999999</v>
      </c>
      <c r="F15" s="44">
        <f>'1990-1994'!P15</f>
        <v>1028.4000000000001</v>
      </c>
      <c r="G15" s="44">
        <f>'1995-2002'!D15</f>
        <v>1010.8</v>
      </c>
      <c r="H15" s="44">
        <f>'1995-2002'!G15</f>
        <v>946.29</v>
      </c>
      <c r="I15" s="44">
        <f>'1995-2002'!J15</f>
        <v>954.1</v>
      </c>
      <c r="J15" s="44">
        <f>'1995-2002'!M15</f>
        <v>941.6</v>
      </c>
      <c r="K15" s="44">
        <f>'1995-2002'!P15</f>
        <v>892.5</v>
      </c>
      <c r="L15" s="44">
        <f>'1995-2002'!S15</f>
        <v>962.6</v>
      </c>
      <c r="M15" s="44">
        <f>'1995-2002'!V15</f>
        <v>889.7</v>
      </c>
      <c r="N15" s="44">
        <f>'1995-2002'!Y15</f>
        <v>904.3</v>
      </c>
      <c r="O15" s="44">
        <f>'2003-2010'!D15</f>
        <v>867.1</v>
      </c>
      <c r="P15" s="44">
        <f>'2003-2010'!G15</f>
        <v>846.2</v>
      </c>
      <c r="Q15" s="44">
        <f>'2003-2010'!J15</f>
        <v>825.9</v>
      </c>
      <c r="R15" s="44">
        <f>'2003-2010'!M15</f>
        <v>821.5</v>
      </c>
      <c r="S15" s="44">
        <f>'2003-2010'!P15</f>
        <v>832.4</v>
      </c>
      <c r="T15" s="44">
        <f>'2003-2010'!S15</f>
        <v>740.3</v>
      </c>
      <c r="U15" s="44">
        <f>'2003-2010'!V15</f>
        <v>776.4</v>
      </c>
      <c r="V15" s="44">
        <f>'2003-2010'!Y15</f>
        <v>791.3</v>
      </c>
      <c r="W15" s="44">
        <f>'2011-2016'!D15</f>
        <v>743.5</v>
      </c>
      <c r="X15" s="42">
        <f>'2011-2016'!G15</f>
        <v>729</v>
      </c>
      <c r="Y15" s="42">
        <f>'2011-2016'!J15</f>
        <v>682.5</v>
      </c>
      <c r="Z15" s="42">
        <f>'2011-2016'!M15</f>
        <v>661.4</v>
      </c>
      <c r="AA15" s="42">
        <f>'2011-2016'!P15</f>
        <v>673.5</v>
      </c>
      <c r="AB15" s="42">
        <f>'2011-2016'!S15</f>
        <v>682.3</v>
      </c>
    </row>
    <row r="16" spans="1:28" x14ac:dyDescent="0.2">
      <c r="A16" s="5" t="str">
        <f>'2011-2016'!A16</f>
        <v>davon: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2"/>
      <c r="Y16" s="42"/>
      <c r="Z16" s="42"/>
      <c r="AA16" s="42"/>
      <c r="AB16" s="42"/>
    </row>
    <row r="17" spans="1:28" x14ac:dyDescent="0.2">
      <c r="A17" s="5" t="str">
        <f>'2011-2016'!A17</f>
        <v>Magen</v>
      </c>
      <c r="B17" s="44">
        <f>'1990-1994'!D17</f>
        <v>29.3</v>
      </c>
      <c r="C17" s="44">
        <f>'1990-1994'!G17</f>
        <v>34.9</v>
      </c>
      <c r="D17" s="44">
        <f>'1990-1994'!J17</f>
        <v>35</v>
      </c>
      <c r="E17" s="44">
        <f>'1990-1994'!M17</f>
        <v>21.5</v>
      </c>
      <c r="F17" s="44">
        <f>'1990-1994'!P17</f>
        <v>32.1</v>
      </c>
      <c r="G17" s="44">
        <f>'1995-2002'!D17</f>
        <v>26.9</v>
      </c>
      <c r="H17" s="44">
        <f>'1995-2002'!G17</f>
        <v>28.553999999999998</v>
      </c>
      <c r="I17" s="44">
        <f>'1995-2002'!J17</f>
        <v>28.9</v>
      </c>
      <c r="J17" s="44">
        <f>'1995-2002'!M17</f>
        <v>20.9</v>
      </c>
      <c r="K17" s="44">
        <f>'1995-2002'!P17</f>
        <v>24.2</v>
      </c>
      <c r="L17" s="44">
        <f>'1995-2002'!S17</f>
        <v>27</v>
      </c>
      <c r="M17" s="44">
        <f>'1995-2002'!V17</f>
        <v>21.4</v>
      </c>
      <c r="N17" s="44">
        <f>'1995-2002'!Y17</f>
        <v>21.4</v>
      </c>
      <c r="O17" s="44">
        <f>'2003-2010'!D17</f>
        <v>22.2</v>
      </c>
      <c r="P17" s="44">
        <f>'2003-2010'!G17</f>
        <v>21.2</v>
      </c>
      <c r="Q17" s="44">
        <f>'2003-2010'!J17</f>
        <v>20.3</v>
      </c>
      <c r="R17" s="44">
        <f>'2003-2010'!M17</f>
        <v>22.5</v>
      </c>
      <c r="S17" s="44">
        <f>'2003-2010'!P17</f>
        <v>25.5</v>
      </c>
      <c r="T17" s="44">
        <f>'2003-2010'!S17</f>
        <v>21.1</v>
      </c>
      <c r="U17" s="44">
        <f>'2003-2010'!V17</f>
        <v>21.7</v>
      </c>
      <c r="V17" s="44">
        <f>'2003-2010'!Y17</f>
        <v>19.899999999999999</v>
      </c>
      <c r="W17" s="44">
        <f>'2011-2016'!D17</f>
        <v>26.2</v>
      </c>
      <c r="X17" s="42">
        <f>'2011-2016'!G17</f>
        <v>19.7</v>
      </c>
      <c r="Y17" s="42">
        <f>'2011-2016'!J17</f>
        <v>29.6</v>
      </c>
      <c r="Z17" s="42">
        <f>'2011-2016'!M17</f>
        <v>25.7</v>
      </c>
      <c r="AA17" s="42">
        <f>'2011-2016'!P17</f>
        <v>15.7</v>
      </c>
      <c r="AB17" s="42">
        <f>'2011-2016'!S17</f>
        <v>29.1</v>
      </c>
    </row>
    <row r="18" spans="1:28" x14ac:dyDescent="0.2">
      <c r="A18" s="5" t="str">
        <f>'2011-2016'!A18</f>
        <v>Dickdarm</v>
      </c>
      <c r="B18" s="44">
        <f>'1990-1994'!D18</f>
        <v>59.7</v>
      </c>
      <c r="C18" s="44">
        <f>'1990-1994'!G18</f>
        <v>57.6</v>
      </c>
      <c r="D18" s="44">
        <f>'1990-1994'!J18</f>
        <v>51.3</v>
      </c>
      <c r="E18" s="44">
        <f>'1990-1994'!M18</f>
        <v>48.6</v>
      </c>
      <c r="F18" s="44">
        <f>'1990-1994'!P18</f>
        <v>52.2</v>
      </c>
      <c r="G18" s="44">
        <f>'1995-2002'!D18</f>
        <v>44.8</v>
      </c>
      <c r="H18" s="44">
        <f>'1995-2002'!G18</f>
        <v>40.415999999999997</v>
      </c>
      <c r="I18" s="44">
        <f>'1995-2002'!J18</f>
        <v>51.9</v>
      </c>
      <c r="J18" s="44">
        <f>'1995-2002'!M18</f>
        <v>45.2</v>
      </c>
      <c r="K18" s="44">
        <f>'1995-2002'!P18</f>
        <v>37.9</v>
      </c>
      <c r="L18" s="44">
        <f>'1995-2002'!S18</f>
        <v>47.2</v>
      </c>
      <c r="M18" s="44">
        <f>'1995-2002'!V18</f>
        <v>43.7</v>
      </c>
      <c r="N18" s="44">
        <f>'1995-2002'!Y18</f>
        <v>45.5</v>
      </c>
      <c r="O18" s="44">
        <f>'2003-2010'!D18</f>
        <v>42.6</v>
      </c>
      <c r="P18" s="44">
        <f>'2003-2010'!G18</f>
        <v>37.6</v>
      </c>
      <c r="Q18" s="44">
        <f>'2003-2010'!J18</f>
        <v>37.299999999999997</v>
      </c>
      <c r="R18" s="44">
        <f>'2003-2010'!M18</f>
        <v>33.799999999999997</v>
      </c>
      <c r="S18" s="44">
        <f>'2003-2010'!P18</f>
        <v>43</v>
      </c>
      <c r="T18" s="44">
        <f>'2003-2010'!S18</f>
        <v>37.799999999999997</v>
      </c>
      <c r="U18" s="44">
        <f>'2003-2010'!V18</f>
        <v>33.200000000000003</v>
      </c>
      <c r="V18" s="44">
        <f>'2003-2010'!Y18</f>
        <v>35.200000000000003</v>
      </c>
      <c r="W18" s="44">
        <f>'2011-2016'!D18</f>
        <v>43</v>
      </c>
      <c r="X18" s="42">
        <f>'2011-2016'!G18</f>
        <v>39.299999999999997</v>
      </c>
      <c r="Y18" s="42">
        <f>'2011-2016'!J18</f>
        <v>39.700000000000003</v>
      </c>
      <c r="Z18" s="42">
        <f>'2011-2016'!M18</f>
        <v>32.200000000000003</v>
      </c>
      <c r="AA18" s="42">
        <f>'2011-2016'!P18</f>
        <v>36.4</v>
      </c>
      <c r="AB18" s="42">
        <f>'2011-2016'!S18</f>
        <v>31.4</v>
      </c>
    </row>
    <row r="19" spans="1:28" x14ac:dyDescent="0.2">
      <c r="A19" s="5" t="str">
        <f>'2011-2016'!A19</f>
        <v>Lunge</v>
      </c>
      <c r="B19" s="44">
        <f>'1990-1994'!D19</f>
        <v>94.3</v>
      </c>
      <c r="C19" s="44">
        <f>'1990-1994'!G19</f>
        <v>92.8</v>
      </c>
      <c r="D19" s="44">
        <f>'1990-1994'!J19</f>
        <v>110.6</v>
      </c>
      <c r="E19" s="44">
        <f>'1990-1994'!M19</f>
        <v>125.3</v>
      </c>
      <c r="F19" s="44">
        <f>'1990-1994'!P19</f>
        <v>120.5</v>
      </c>
      <c r="G19" s="44">
        <f>'1995-2002'!D19</f>
        <v>112.4</v>
      </c>
      <c r="H19" s="44">
        <f>'1995-2002'!G19</f>
        <v>99.885999999999996</v>
      </c>
      <c r="I19" s="44">
        <f>'1995-2002'!J19</f>
        <v>110.4</v>
      </c>
      <c r="J19" s="44">
        <f>'1995-2002'!M19</f>
        <v>122.2</v>
      </c>
      <c r="K19" s="44">
        <f>'1995-2002'!P19</f>
        <v>135.6</v>
      </c>
      <c r="L19" s="44">
        <f>'1995-2002'!S19</f>
        <v>126</v>
      </c>
      <c r="M19" s="44">
        <f>'1995-2002'!V19</f>
        <v>132.80000000000001</v>
      </c>
      <c r="N19" s="44">
        <f>'1995-2002'!Y19</f>
        <v>129.4</v>
      </c>
      <c r="O19" s="44">
        <f>'2003-2010'!D19</f>
        <v>132.30000000000001</v>
      </c>
      <c r="P19" s="44">
        <f>'2003-2010'!G19</f>
        <v>135.19999999999999</v>
      </c>
      <c r="Q19" s="44">
        <f>'2003-2010'!J19</f>
        <v>133.69999999999999</v>
      </c>
      <c r="R19" s="44">
        <f>'2003-2010'!M19</f>
        <v>139.80000000000001</v>
      </c>
      <c r="S19" s="44">
        <f>'2003-2010'!P19</f>
        <v>136</v>
      </c>
      <c r="T19" s="44">
        <f>'2003-2010'!S19</f>
        <v>124.7</v>
      </c>
      <c r="U19" s="44">
        <f>'2003-2010'!V19</f>
        <v>135.69999999999999</v>
      </c>
      <c r="V19" s="44">
        <f>'2003-2010'!Y19</f>
        <v>136.5</v>
      </c>
      <c r="W19" s="44">
        <f>'2011-2016'!D19</f>
        <v>138.5</v>
      </c>
      <c r="X19" s="42">
        <f>'2011-2016'!G19</f>
        <v>124.7</v>
      </c>
      <c r="Y19" s="42">
        <f>'2011-2016'!J19</f>
        <v>120.3</v>
      </c>
      <c r="Z19" s="42">
        <f>'2011-2016'!M19</f>
        <v>106.8</v>
      </c>
      <c r="AA19" s="42">
        <f>'2011-2016'!P19</f>
        <v>103.5</v>
      </c>
      <c r="AB19" s="42">
        <f>'2011-2016'!S19</f>
        <v>118.9</v>
      </c>
    </row>
    <row r="20" spans="1:28" x14ac:dyDescent="0.2">
      <c r="A20" s="5" t="str">
        <f>'2011-2016'!A20</f>
        <v>Brust</v>
      </c>
      <c r="B20" s="44">
        <f>'1990-1994'!D20</f>
        <v>324.10000000000002</v>
      </c>
      <c r="C20" s="44">
        <f>'1990-1994'!G20</f>
        <v>320.3</v>
      </c>
      <c r="D20" s="44">
        <f>'1990-1994'!J20</f>
        <v>320.5</v>
      </c>
      <c r="E20" s="44">
        <f>'1990-1994'!M20</f>
        <v>322.60000000000002</v>
      </c>
      <c r="F20" s="44">
        <f>'1990-1994'!P20</f>
        <v>320</v>
      </c>
      <c r="G20" s="44">
        <f>'1995-2002'!D20</f>
        <v>311.10000000000002</v>
      </c>
      <c r="H20" s="44">
        <f>'1995-2002'!G20</f>
        <v>282.93900000000002</v>
      </c>
      <c r="I20" s="44">
        <f>'1995-2002'!J20</f>
        <v>267.3</v>
      </c>
      <c r="J20" s="44">
        <f>'1995-2002'!M20</f>
        <v>271.10000000000002</v>
      </c>
      <c r="K20" s="44">
        <f>'1995-2002'!P20</f>
        <v>232.1</v>
      </c>
      <c r="L20" s="44">
        <f>'1995-2002'!S20</f>
        <v>251.1</v>
      </c>
      <c r="M20" s="44">
        <f>'1995-2002'!V20</f>
        <v>240.4</v>
      </c>
      <c r="N20" s="44">
        <f>'1995-2002'!Y20</f>
        <v>231.1</v>
      </c>
      <c r="O20" s="44">
        <f>'2003-2010'!D20</f>
        <v>221.1</v>
      </c>
      <c r="P20" s="44">
        <f>'2003-2010'!G20</f>
        <v>214.1</v>
      </c>
      <c r="Q20" s="44">
        <f>'2003-2010'!J20</f>
        <v>197.5</v>
      </c>
      <c r="R20" s="44">
        <f>'2003-2010'!M20</f>
        <v>208</v>
      </c>
      <c r="S20" s="44">
        <f>'2003-2010'!P20</f>
        <v>183.2</v>
      </c>
      <c r="T20" s="44">
        <f>'2003-2010'!S20</f>
        <v>202.2</v>
      </c>
      <c r="U20" s="44">
        <f>'2003-2010'!V20</f>
        <v>186.1</v>
      </c>
      <c r="V20" s="44">
        <f>'2003-2010'!Y20</f>
        <v>195.4</v>
      </c>
      <c r="W20" s="44">
        <f>'2011-2016'!D20</f>
        <v>172.1</v>
      </c>
      <c r="X20" s="42">
        <f>'2011-2016'!G20</f>
        <v>161.30000000000001</v>
      </c>
      <c r="Y20" s="42">
        <f>'2011-2016'!J20</f>
        <v>158.80000000000001</v>
      </c>
      <c r="Z20" s="42">
        <f>'2011-2016'!M20</f>
        <v>161.4</v>
      </c>
      <c r="AA20" s="42">
        <f>'2011-2016'!P20</f>
        <v>145.19999999999999</v>
      </c>
      <c r="AB20" s="42">
        <f>'2011-2016'!S20</f>
        <v>144.4</v>
      </c>
    </row>
    <row r="21" spans="1:28" x14ac:dyDescent="0.2">
      <c r="A21" s="5" t="str">
        <f>'2011-2016'!A21</f>
        <v>Gebärmutterhals</v>
      </c>
      <c r="B21" s="44">
        <f>'1990-1994'!D21</f>
        <v>36.4</v>
      </c>
      <c r="C21" s="44">
        <f>'1990-1994'!G21</f>
        <v>41.2</v>
      </c>
      <c r="D21" s="44">
        <f>'1990-1994'!J21</f>
        <v>37.6</v>
      </c>
      <c r="E21" s="44">
        <f>'1990-1994'!M21</f>
        <v>42.5</v>
      </c>
      <c r="F21" s="44">
        <f>'1990-1994'!P21</f>
        <v>35.299999999999997</v>
      </c>
      <c r="G21" s="44">
        <f>'1995-2002'!D21</f>
        <v>34.4</v>
      </c>
      <c r="H21" s="44">
        <f>'1995-2002'!G21</f>
        <v>32.61</v>
      </c>
      <c r="I21" s="44">
        <f>'1995-2002'!J21</f>
        <v>22</v>
      </c>
      <c r="J21" s="44">
        <f>'1995-2002'!M21</f>
        <v>32.299999999999997</v>
      </c>
      <c r="K21" s="44">
        <f>'1995-2002'!P21</f>
        <v>24.4</v>
      </c>
      <c r="L21" s="44">
        <f>'1995-2002'!S21</f>
        <v>25.3</v>
      </c>
      <c r="M21" s="44">
        <f>'1995-2002'!V21</f>
        <v>14.5</v>
      </c>
      <c r="N21" s="44">
        <f>'1995-2002'!Y21</f>
        <v>15.2</v>
      </c>
      <c r="O21" s="44">
        <f>'2003-2010'!D21</f>
        <v>15.7</v>
      </c>
      <c r="P21" s="44">
        <f>'2003-2010'!G21</f>
        <v>16.899999999999999</v>
      </c>
      <c r="Q21" s="44">
        <f>'2003-2010'!J21</f>
        <v>20.8</v>
      </c>
      <c r="R21" s="44">
        <f>'2003-2010'!M21</f>
        <v>17.100000000000001</v>
      </c>
      <c r="S21" s="44">
        <f>'2003-2010'!P21</f>
        <v>17.600000000000001</v>
      </c>
      <c r="T21" s="44">
        <f>'2003-2010'!S21</f>
        <v>16.8</v>
      </c>
      <c r="U21" s="44">
        <f>'2003-2010'!V21</f>
        <v>13.3</v>
      </c>
      <c r="V21" s="44">
        <f>'2003-2010'!Y21</f>
        <v>17.899999999999999</v>
      </c>
      <c r="W21" s="44">
        <f>'2011-2016'!D21</f>
        <v>16.3</v>
      </c>
      <c r="X21" s="42">
        <f>'2011-2016'!G21</f>
        <v>17.3</v>
      </c>
      <c r="Y21" s="42">
        <f>'2011-2016'!J21</f>
        <v>13.3</v>
      </c>
      <c r="Z21" s="42">
        <f>'2011-2016'!M21</f>
        <v>17.5</v>
      </c>
      <c r="AA21" s="42">
        <f>'2011-2016'!P21</f>
        <v>12.3</v>
      </c>
      <c r="AB21" s="42">
        <f>'2011-2016'!S21</f>
        <v>20.7</v>
      </c>
    </row>
    <row r="22" spans="1:28" x14ac:dyDescent="0.2">
      <c r="A22" s="2" t="str">
        <f>'2011-2016'!A22</f>
        <v>Diabetes mellitus</v>
      </c>
      <c r="B22" s="44">
        <f>'1990-1994'!D22</f>
        <v>28.5</v>
      </c>
      <c r="C22" s="44">
        <f>'1990-1994'!G22</f>
        <v>29.2</v>
      </c>
      <c r="D22" s="44">
        <f>'1990-1994'!J22</f>
        <v>29.7</v>
      </c>
      <c r="E22" s="44">
        <f>'1990-1994'!M22</f>
        <v>28.3</v>
      </c>
      <c r="F22" s="44">
        <f>'1990-1994'!P22</f>
        <v>32.200000000000003</v>
      </c>
      <c r="G22" s="44">
        <f>'1995-2002'!D22</f>
        <v>24.5</v>
      </c>
      <c r="H22" s="44">
        <f>'1995-2002'!G22</f>
        <v>33.661000000000001</v>
      </c>
      <c r="I22" s="44">
        <f>'1995-2002'!J22</f>
        <v>25.5</v>
      </c>
      <c r="J22" s="44">
        <f>'1995-2002'!M22</f>
        <v>23.1</v>
      </c>
      <c r="K22" s="44">
        <f>'1995-2002'!P22</f>
        <v>29</v>
      </c>
      <c r="L22" s="44">
        <f>'1995-2002'!S22</f>
        <v>24.1</v>
      </c>
      <c r="M22" s="44">
        <f>'1995-2002'!V22</f>
        <v>18.600000000000001</v>
      </c>
      <c r="N22" s="44">
        <f>'1995-2002'!Y22</f>
        <v>23.1</v>
      </c>
      <c r="O22" s="44">
        <f>'2003-2010'!D22</f>
        <v>20.399999999999999</v>
      </c>
      <c r="P22" s="44">
        <f>'2003-2010'!G22</f>
        <v>15.9</v>
      </c>
      <c r="Q22" s="44">
        <f>'2003-2010'!J22</f>
        <v>24.1</v>
      </c>
      <c r="R22" s="44">
        <f>'2003-2010'!M22</f>
        <v>14.2</v>
      </c>
      <c r="S22" s="44">
        <f>'2003-2010'!P22</f>
        <v>15.5</v>
      </c>
      <c r="T22" s="44">
        <f>'2003-2010'!S22</f>
        <v>19.7</v>
      </c>
      <c r="U22" s="44">
        <f>'2003-2010'!V22</f>
        <v>11.6</v>
      </c>
      <c r="V22" s="44">
        <f>'2003-2010'!Y22</f>
        <v>16.3</v>
      </c>
      <c r="W22" s="44">
        <f>'2011-2016'!D22</f>
        <v>15.5</v>
      </c>
      <c r="X22" s="42">
        <f>'2011-2016'!G22</f>
        <v>11.1</v>
      </c>
      <c r="Y22" s="42">
        <f>'2011-2016'!J22</f>
        <v>13</v>
      </c>
      <c r="Z22" s="42">
        <f>'2011-2016'!M22</f>
        <v>8.4</v>
      </c>
      <c r="AA22" s="42">
        <f>'2011-2016'!P22</f>
        <v>12</v>
      </c>
      <c r="AB22" s="42">
        <f>'2011-2016'!S22</f>
        <v>11.4</v>
      </c>
    </row>
    <row r="23" spans="1:28" x14ac:dyDescent="0.2">
      <c r="A23" s="2" t="str">
        <f>'2011-2016'!A23</f>
        <v>Demenz</v>
      </c>
      <c r="B23" s="44"/>
      <c r="C23" s="44"/>
      <c r="D23" s="44"/>
      <c r="E23" s="44"/>
      <c r="F23" s="44"/>
      <c r="G23" s="44">
        <f>'1995-2002'!D23</f>
        <v>4.0999999999999996</v>
      </c>
      <c r="H23" s="44">
        <f>'1995-2002'!G23</f>
        <v>3.8</v>
      </c>
      <c r="I23" s="44">
        <f>'1995-2002'!J23</f>
        <v>3.8</v>
      </c>
      <c r="J23" s="44">
        <f>'1995-2002'!M23</f>
        <v>4.3</v>
      </c>
      <c r="K23" s="44">
        <f>'1995-2002'!P23</f>
        <v>3.6</v>
      </c>
      <c r="L23" s="44">
        <f>'1995-2002'!S23</f>
        <v>6.2</v>
      </c>
      <c r="M23" s="44">
        <f>'1995-2002'!V23</f>
        <v>7.5</v>
      </c>
      <c r="N23" s="44">
        <f>'1995-2002'!Y23</f>
        <v>4.5</v>
      </c>
      <c r="O23" s="44">
        <f>'2003-2010'!D23</f>
        <v>4.5999999999999996</v>
      </c>
      <c r="P23" s="44">
        <f>'2003-2010'!G23</f>
        <v>4.0999999999999996</v>
      </c>
      <c r="Q23" s="44">
        <f>'2003-2010'!J23</f>
        <v>3.9</v>
      </c>
      <c r="R23" s="44">
        <f>'2003-2010'!M23</f>
        <v>4.5</v>
      </c>
      <c r="S23" s="44">
        <f>'2003-2010'!P23</f>
        <v>3.9</v>
      </c>
      <c r="T23" s="44">
        <f>'2003-2010'!S23</f>
        <v>4.5999999999999996</v>
      </c>
      <c r="U23" s="44">
        <f>'2003-2010'!V23</f>
        <v>3.6</v>
      </c>
      <c r="V23" s="44">
        <f>'2003-2010'!Y23</f>
        <v>7.9</v>
      </c>
      <c r="W23" s="44">
        <f>'2011-2016'!D23</f>
        <v>4.8</v>
      </c>
      <c r="X23" s="42">
        <f>'2011-2016'!G23</f>
        <v>4.0999999999999996</v>
      </c>
      <c r="Y23" s="42">
        <f>'2011-2016'!J23</f>
        <v>6.8</v>
      </c>
      <c r="Z23" s="42">
        <f>'2011-2016'!M23</f>
        <v>4.7</v>
      </c>
      <c r="AA23" s="42">
        <f>'2011-2016'!P23</f>
        <v>6.1</v>
      </c>
      <c r="AB23" s="42">
        <f>'2011-2016'!S23</f>
        <v>6.1</v>
      </c>
    </row>
    <row r="24" spans="1:28" x14ac:dyDescent="0.2">
      <c r="A24" s="2" t="str">
        <f>'2011-2016'!A24</f>
        <v>Kreislaufsystem</v>
      </c>
      <c r="B24" s="44">
        <f>'1990-1994'!D23</f>
        <v>382</v>
      </c>
      <c r="C24" s="44">
        <f>'1990-1994'!G23</f>
        <v>366.1</v>
      </c>
      <c r="D24" s="44">
        <f>'1990-1994'!J23</f>
        <v>355.8</v>
      </c>
      <c r="E24" s="44">
        <f>'1990-1994'!M23</f>
        <v>344.3</v>
      </c>
      <c r="F24" s="44">
        <f>'1990-1994'!P23</f>
        <v>332.2</v>
      </c>
      <c r="G24" s="44">
        <f>'1995-2002'!D24</f>
        <v>311.39999999999998</v>
      </c>
      <c r="H24" s="44">
        <f>'1995-2002'!G24</f>
        <v>297.83600000000001</v>
      </c>
      <c r="I24" s="44">
        <f>'1995-2002'!J24</f>
        <v>322.10000000000002</v>
      </c>
      <c r="J24" s="44">
        <f>'1995-2002'!M24</f>
        <v>274.10000000000002</v>
      </c>
      <c r="K24" s="44">
        <f>'1995-2002'!P24</f>
        <v>293.3</v>
      </c>
      <c r="L24" s="44">
        <f>'1995-2002'!S24</f>
        <v>253.6</v>
      </c>
      <c r="M24" s="44">
        <f>'1995-2002'!V24</f>
        <v>239.1</v>
      </c>
      <c r="N24" s="44">
        <f>'1995-2002'!Y24</f>
        <v>232.3</v>
      </c>
      <c r="O24" s="44">
        <f>'2003-2010'!D24</f>
        <v>233.4</v>
      </c>
      <c r="P24" s="44">
        <f>'2003-2010'!G24</f>
        <v>219.9</v>
      </c>
      <c r="Q24" s="44">
        <f>'2003-2010'!J24</f>
        <v>189.7</v>
      </c>
      <c r="R24" s="44">
        <f>'2003-2010'!M24</f>
        <v>190.2</v>
      </c>
      <c r="S24" s="44">
        <f>'2003-2010'!P24</f>
        <v>202.1</v>
      </c>
      <c r="T24" s="44">
        <f>'2003-2010'!S24</f>
        <v>188.4</v>
      </c>
      <c r="U24" s="44">
        <f>'2003-2010'!V24</f>
        <v>198.8</v>
      </c>
      <c r="V24" s="44">
        <f>'2003-2010'!Y24</f>
        <v>176.1</v>
      </c>
      <c r="W24" s="44">
        <f>'2011-2016'!D24</f>
        <v>156.30000000000001</v>
      </c>
      <c r="X24" s="42">
        <f>'2011-2016'!G24</f>
        <v>170.4</v>
      </c>
      <c r="Y24" s="42">
        <f>'2011-2016'!J24</f>
        <v>158.5</v>
      </c>
      <c r="Z24" s="42">
        <f>'2011-2016'!M24</f>
        <v>147.9</v>
      </c>
      <c r="AA24" s="42">
        <f>'2011-2016'!P24</f>
        <v>149.9</v>
      </c>
      <c r="AB24" s="42">
        <f>'2011-2016'!S24</f>
        <v>131.1</v>
      </c>
    </row>
    <row r="25" spans="1:28" x14ac:dyDescent="0.2">
      <c r="A25" s="5" t="str">
        <f>'2011-2016'!A25</f>
        <v>davon: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2"/>
      <c r="Y25" s="42"/>
      <c r="Z25" s="42"/>
      <c r="AA25" s="42"/>
      <c r="AB25" s="42"/>
    </row>
    <row r="26" spans="1:28" x14ac:dyDescent="0.2">
      <c r="A26" s="5" t="str">
        <f>'2011-2016'!A26</f>
        <v>Herzkrankheiten  insgesamt</v>
      </c>
      <c r="B26" s="44">
        <f>'1990-1994'!D25</f>
        <v>257.3</v>
      </c>
      <c r="C26" s="44">
        <f>'1990-1994'!G25</f>
        <v>225.3</v>
      </c>
      <c r="D26" s="44">
        <f>'1990-1994'!J25</f>
        <v>231.1</v>
      </c>
      <c r="E26" s="44">
        <f>'1990-1994'!M25</f>
        <v>240.2</v>
      </c>
      <c r="F26" s="44">
        <f>'1990-1994'!P25</f>
        <v>215.3</v>
      </c>
      <c r="G26" s="44">
        <f>'1995-2002'!D26</f>
        <v>228.6</v>
      </c>
      <c r="H26" s="44">
        <f>'1995-2002'!G26</f>
        <v>202.125</v>
      </c>
      <c r="I26" s="44">
        <f>'1995-2002'!J26</f>
        <v>234.2</v>
      </c>
      <c r="J26" s="44">
        <f>'1995-2002'!M26</f>
        <v>188</v>
      </c>
      <c r="K26" s="44">
        <f>'1995-2002'!P26</f>
        <v>197.1</v>
      </c>
      <c r="L26" s="44">
        <f>'1995-2002'!S26</f>
        <v>179.3</v>
      </c>
      <c r="M26" s="44">
        <f>'1995-2002'!V26</f>
        <v>171.6</v>
      </c>
      <c r="N26" s="44">
        <f>'1995-2002'!Y26</f>
        <v>147.30000000000001</v>
      </c>
      <c r="O26" s="44">
        <f>'2003-2010'!D26</f>
        <v>154</v>
      </c>
      <c r="P26" s="44">
        <f>'2003-2010'!G26</f>
        <v>159.80000000000001</v>
      </c>
      <c r="Q26" s="44">
        <f>'2003-2010'!J26</f>
        <v>130.9</v>
      </c>
      <c r="R26" s="44">
        <f>'2003-2010'!M26</f>
        <v>125.2</v>
      </c>
      <c r="S26" s="44">
        <f>'2003-2010'!P26</f>
        <v>139.6</v>
      </c>
      <c r="T26" s="44">
        <f>'2003-2010'!S26</f>
        <v>124.5</v>
      </c>
      <c r="U26" s="44">
        <f>'2003-2010'!V26</f>
        <v>137.1</v>
      </c>
      <c r="V26" s="44">
        <f>'2003-2010'!Y26</f>
        <v>122.3</v>
      </c>
      <c r="W26" s="44">
        <f>'2011-2016'!D26</f>
        <v>105.7</v>
      </c>
      <c r="X26" s="42">
        <f>'2011-2016'!G26</f>
        <v>115.8</v>
      </c>
      <c r="Y26" s="42">
        <f>'2011-2016'!J26</f>
        <v>107.6</v>
      </c>
      <c r="Z26" s="42">
        <f>'2011-2016'!M26</f>
        <v>91.4</v>
      </c>
      <c r="AA26" s="42">
        <f>'2011-2016'!P26</f>
        <v>99.7</v>
      </c>
      <c r="AB26" s="42">
        <f>'2011-2016'!S26</f>
        <v>86.9</v>
      </c>
    </row>
    <row r="27" spans="1:28" x14ac:dyDescent="0.2">
      <c r="A27" s="4" t="str">
        <f>'2011-2016'!A27</f>
        <v>Ischämische Herzkrankheiten</v>
      </c>
      <c r="B27" s="44">
        <f>'1990-1994'!D26</f>
        <v>115.5</v>
      </c>
      <c r="C27" s="44">
        <f>'1990-1994'!G26</f>
        <v>94.8</v>
      </c>
      <c r="D27" s="44">
        <f>'1990-1994'!J26</f>
        <v>109.6</v>
      </c>
      <c r="E27" s="44">
        <f>'1990-1994'!M26</f>
        <v>106.9</v>
      </c>
      <c r="F27" s="44">
        <f>'1990-1994'!P26</f>
        <v>89.9</v>
      </c>
      <c r="G27" s="44">
        <f>'1995-2002'!D27</f>
        <v>92.8</v>
      </c>
      <c r="H27" s="44">
        <f>'1995-2002'!G27</f>
        <v>85.36</v>
      </c>
      <c r="I27" s="44">
        <f>'1995-2002'!J27</f>
        <v>100</v>
      </c>
      <c r="J27" s="44">
        <f>'1995-2002'!M27</f>
        <v>92.7</v>
      </c>
      <c r="K27" s="44">
        <f>'1995-2002'!P27</f>
        <v>86.7</v>
      </c>
      <c r="L27" s="44">
        <f>'1995-2002'!S27</f>
        <v>80.2</v>
      </c>
      <c r="M27" s="44">
        <f>'1995-2002'!V27</f>
        <v>67.599999999999994</v>
      </c>
      <c r="N27" s="44">
        <f>'1995-2002'!Y27</f>
        <v>73.3</v>
      </c>
      <c r="O27" s="44">
        <f>'2003-2010'!D27</f>
        <v>71.7</v>
      </c>
      <c r="P27" s="44">
        <f>'2003-2010'!G27</f>
        <v>56.3</v>
      </c>
      <c r="Q27" s="44">
        <f>'2003-2010'!J27</f>
        <v>55.2</v>
      </c>
      <c r="R27" s="44">
        <f>'2003-2010'!M27</f>
        <v>56</v>
      </c>
      <c r="S27" s="44">
        <f>'2003-2010'!P27</f>
        <v>50.9</v>
      </c>
      <c r="T27" s="44">
        <f>'2003-2010'!S27</f>
        <v>52.9</v>
      </c>
      <c r="U27" s="44">
        <f>'2003-2010'!V27</f>
        <v>46.9</v>
      </c>
      <c r="V27" s="44">
        <f>'2003-2010'!Y27</f>
        <v>46.3</v>
      </c>
      <c r="W27" s="44">
        <f>'2011-2016'!D27</f>
        <v>37.1</v>
      </c>
      <c r="X27" s="42">
        <f>'2011-2016'!G27</f>
        <v>43.2</v>
      </c>
      <c r="Y27" s="42">
        <f>'2011-2016'!J27</f>
        <v>41.2</v>
      </c>
      <c r="Z27" s="42">
        <f>'2011-2016'!M27</f>
        <v>35.5</v>
      </c>
      <c r="AA27" s="42">
        <f>'2011-2016'!P27</f>
        <v>33.200000000000003</v>
      </c>
      <c r="AB27" s="42">
        <f>'2011-2016'!S27</f>
        <v>30.8</v>
      </c>
    </row>
    <row r="28" spans="1:28" x14ac:dyDescent="0.2">
      <c r="A28" s="4" t="str">
        <f>'2011-2016'!A28</f>
        <v>Lungenembolie</v>
      </c>
      <c r="B28" s="44">
        <f>'1990-1994'!D27</f>
        <v>15.8</v>
      </c>
      <c r="C28" s="44">
        <f>'1990-1994'!G27</f>
        <v>26.9</v>
      </c>
      <c r="D28" s="44">
        <f>'1990-1994'!J27</f>
        <v>15.2</v>
      </c>
      <c r="E28" s="44">
        <f>'1990-1994'!M27</f>
        <v>11.6</v>
      </c>
      <c r="F28" s="44">
        <f>'1990-1994'!P27</f>
        <v>19</v>
      </c>
      <c r="G28" s="44">
        <f>'1995-2002'!D28</f>
        <v>14.8</v>
      </c>
      <c r="H28" s="44">
        <f>'1995-2002'!G28</f>
        <v>16.876999999999999</v>
      </c>
      <c r="I28" s="44">
        <f>'1995-2002'!J28</f>
        <v>22.1</v>
      </c>
      <c r="J28" s="44">
        <f>'1995-2002'!M28</f>
        <v>11.6</v>
      </c>
      <c r="K28" s="44">
        <f>'1995-2002'!P28</f>
        <v>21.3</v>
      </c>
      <c r="L28" s="44">
        <f>'1995-2002'!S28</f>
        <v>16.100000000000001</v>
      </c>
      <c r="M28" s="44">
        <f>'1995-2002'!V28</f>
        <v>14.6</v>
      </c>
      <c r="N28" s="44">
        <f>'1995-2002'!Y28</f>
        <v>8.3000000000000007</v>
      </c>
      <c r="O28" s="44">
        <f>'2003-2010'!D28</f>
        <v>11.9</v>
      </c>
      <c r="P28" s="44">
        <f>'2003-2010'!G28</f>
        <v>13</v>
      </c>
      <c r="Q28" s="44">
        <f>'2003-2010'!J28</f>
        <v>11.4</v>
      </c>
      <c r="R28" s="44">
        <f>'2003-2010'!M28</f>
        <v>10.6</v>
      </c>
      <c r="S28" s="44">
        <f>'2003-2010'!P28</f>
        <v>8.8000000000000007</v>
      </c>
      <c r="T28" s="44">
        <f>'2003-2010'!S28</f>
        <v>8.6999999999999993</v>
      </c>
      <c r="U28" s="44">
        <f>'2003-2010'!V28</f>
        <v>14.3</v>
      </c>
      <c r="V28" s="44">
        <f>'2003-2010'!Y28</f>
        <v>12.7</v>
      </c>
      <c r="W28" s="44">
        <f>'2011-2016'!D28</f>
        <v>7.2</v>
      </c>
      <c r="X28" s="42">
        <f>'2011-2016'!G28</f>
        <v>14.2</v>
      </c>
      <c r="Y28" s="42">
        <f>'2011-2016'!J28</f>
        <v>8</v>
      </c>
      <c r="Z28" s="42">
        <f>'2011-2016'!M28</f>
        <v>11.3</v>
      </c>
      <c r="AA28" s="42">
        <f>'2011-2016'!P28</f>
        <v>10.9</v>
      </c>
      <c r="AB28" s="42">
        <f>'2011-2016'!S28</f>
        <v>11.8</v>
      </c>
    </row>
    <row r="29" spans="1:28" x14ac:dyDescent="0.2">
      <c r="A29" s="5" t="str">
        <f>'2011-2016'!A29</f>
        <v>Hirngefässkrankheiten</v>
      </c>
      <c r="B29" s="44">
        <f>'1990-1994'!D28</f>
        <v>87.2</v>
      </c>
      <c r="C29" s="44">
        <f>'1990-1994'!G28</f>
        <v>91.4</v>
      </c>
      <c r="D29" s="44">
        <f>'1990-1994'!J28</f>
        <v>83.2</v>
      </c>
      <c r="E29" s="44">
        <f>'1990-1994'!M28</f>
        <v>72.7</v>
      </c>
      <c r="F29" s="44">
        <f>'1990-1994'!P28</f>
        <v>75.8</v>
      </c>
      <c r="G29" s="44">
        <f>'1995-2002'!D29</f>
        <v>61.3</v>
      </c>
      <c r="H29" s="44">
        <f>'1995-2002'!G29</f>
        <v>74.64</v>
      </c>
      <c r="I29" s="44">
        <f>'1995-2002'!J29</f>
        <v>70.3</v>
      </c>
      <c r="J29" s="44">
        <f>'1995-2002'!M29</f>
        <v>59.8</v>
      </c>
      <c r="K29" s="44">
        <f>'1995-2002'!P29</f>
        <v>78.599999999999994</v>
      </c>
      <c r="L29" s="44">
        <f>'1995-2002'!S29</f>
        <v>60.8</v>
      </c>
      <c r="M29" s="44">
        <f>'1995-2002'!V29</f>
        <v>50.1</v>
      </c>
      <c r="N29" s="44">
        <f>'1995-2002'!Y29</f>
        <v>58</v>
      </c>
      <c r="O29" s="44">
        <f>'2003-2010'!D29</f>
        <v>60.1</v>
      </c>
      <c r="P29" s="44">
        <f>'2003-2010'!G29</f>
        <v>48.7</v>
      </c>
      <c r="Q29" s="44">
        <f>'2003-2010'!J29</f>
        <v>47.5</v>
      </c>
      <c r="R29" s="44">
        <f>'2003-2010'!M29</f>
        <v>52.1</v>
      </c>
      <c r="S29" s="44">
        <f>'2003-2010'!P29</f>
        <v>49.8</v>
      </c>
      <c r="T29" s="44">
        <f>'2003-2010'!S29</f>
        <v>47.5</v>
      </c>
      <c r="U29" s="44">
        <f>'2003-2010'!V29</f>
        <v>45.8</v>
      </c>
      <c r="V29" s="44">
        <f>'2003-2010'!Y29</f>
        <v>43.2</v>
      </c>
      <c r="W29" s="44">
        <f>'2011-2016'!D29</f>
        <v>41.3</v>
      </c>
      <c r="X29" s="42">
        <f>'2011-2016'!G29</f>
        <v>41.4</v>
      </c>
      <c r="Y29" s="42">
        <f>'2011-2016'!J29</f>
        <v>39.4</v>
      </c>
      <c r="Z29" s="42">
        <f>'2011-2016'!M29</f>
        <v>49.4</v>
      </c>
      <c r="AA29" s="42">
        <f>'2011-2016'!P29</f>
        <v>39.799999999999997</v>
      </c>
      <c r="AB29" s="42">
        <f>'2011-2016'!S29</f>
        <v>32.9</v>
      </c>
    </row>
    <row r="30" spans="1:28" x14ac:dyDescent="0.2">
      <c r="A30" s="2" t="str">
        <f>'2011-2016'!A30</f>
        <v>Atmungsorgane insgesamt</v>
      </c>
      <c r="B30" s="44">
        <f>'1990-1994'!D29</f>
        <v>101.6</v>
      </c>
      <c r="C30" s="44">
        <f>'1990-1994'!G29</f>
        <v>75.400000000000006</v>
      </c>
      <c r="D30" s="44">
        <f>'1990-1994'!J29</f>
        <v>81.3</v>
      </c>
      <c r="E30" s="44">
        <f>'1990-1994'!M29</f>
        <v>76.3</v>
      </c>
      <c r="F30" s="44">
        <f>'1990-1994'!P29</f>
        <v>70.400000000000006</v>
      </c>
      <c r="G30" s="44">
        <f>'1995-2002'!D30</f>
        <v>57.1</v>
      </c>
      <c r="H30" s="44">
        <f>'1995-2002'!G30</f>
        <v>47.613999999999997</v>
      </c>
      <c r="I30" s="44">
        <f>'1995-2002'!J30</f>
        <v>65.8</v>
      </c>
      <c r="J30" s="44">
        <f>'1995-2002'!M30</f>
        <v>53.2</v>
      </c>
      <c r="K30" s="44">
        <f>'1995-2002'!P30</f>
        <v>71.400000000000006</v>
      </c>
      <c r="L30" s="44">
        <f>'1995-2002'!S30</f>
        <v>60.3</v>
      </c>
      <c r="M30" s="44">
        <f>'1995-2002'!V30</f>
        <v>60.3</v>
      </c>
      <c r="N30" s="44">
        <f>'1995-2002'!Y30</f>
        <v>49.7</v>
      </c>
      <c r="O30" s="44">
        <f>'2003-2010'!D30</f>
        <v>42</v>
      </c>
      <c r="P30" s="44">
        <f>'2003-2010'!G30</f>
        <v>49.4</v>
      </c>
      <c r="Q30" s="44">
        <f>'2003-2010'!J30</f>
        <v>55.8</v>
      </c>
      <c r="R30" s="44">
        <f>'2003-2010'!M30</f>
        <v>49.9</v>
      </c>
      <c r="S30" s="44">
        <f>'2003-2010'!P30</f>
        <v>46.6</v>
      </c>
      <c r="T30" s="44">
        <f>'2003-2010'!S30</f>
        <v>46.7</v>
      </c>
      <c r="U30" s="44">
        <f>'2003-2010'!V30</f>
        <v>50.4</v>
      </c>
      <c r="V30" s="44">
        <f>'2003-2010'!Y30</f>
        <v>38.6</v>
      </c>
      <c r="W30" s="44">
        <f>'2011-2016'!D30</f>
        <v>45.8</v>
      </c>
      <c r="X30" s="42">
        <f>'2011-2016'!G30</f>
        <v>47.4</v>
      </c>
      <c r="Y30" s="42">
        <f>'2011-2016'!J30</f>
        <v>48.2</v>
      </c>
      <c r="Z30" s="42">
        <f>'2011-2016'!M30</f>
        <v>39</v>
      </c>
      <c r="AA30" s="42">
        <f>'2011-2016'!P30</f>
        <v>48.3</v>
      </c>
      <c r="AB30" s="42">
        <f>'2011-2016'!S30</f>
        <v>41.1</v>
      </c>
    </row>
    <row r="31" spans="1:28" x14ac:dyDescent="0.2">
      <c r="A31" s="5" t="str">
        <f>'2011-2016'!A31</f>
        <v>davon: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2"/>
      <c r="Y31" s="42"/>
      <c r="Z31" s="42"/>
      <c r="AA31" s="42"/>
      <c r="AB31" s="42"/>
    </row>
    <row r="32" spans="1:28" x14ac:dyDescent="0.2">
      <c r="A32" s="5" t="str">
        <f>'2011-2016'!A32</f>
        <v>Grippe</v>
      </c>
      <c r="B32" s="44">
        <f>'1990-1994'!D31</f>
        <v>7.6</v>
      </c>
      <c r="C32" s="44">
        <f>'1990-1994'!G31</f>
        <v>5.8</v>
      </c>
      <c r="D32" s="44">
        <f>'1990-1994'!J31</f>
        <v>9</v>
      </c>
      <c r="E32" s="44">
        <f>'1990-1994'!M31</f>
        <v>5.3</v>
      </c>
      <c r="F32" s="44">
        <f>'1990-1994'!P31</f>
        <v>3.4</v>
      </c>
      <c r="G32" s="44">
        <f>'1995-2002'!D32</f>
        <v>4.2</v>
      </c>
      <c r="H32" s="44">
        <f>'1995-2002'!G32</f>
        <v>1.02</v>
      </c>
      <c r="I32" s="44">
        <f>'1995-2002'!J32</f>
        <v>2.7</v>
      </c>
      <c r="J32" s="44">
        <f>'1995-2002'!M32</f>
        <v>1.6</v>
      </c>
      <c r="K32" s="44">
        <f>'1995-2002'!P32</f>
        <v>1.1000000000000001</v>
      </c>
      <c r="L32" s="44">
        <f>'1995-2002'!S32</f>
        <v>3.1</v>
      </c>
      <c r="M32" s="44">
        <f>'1995-2002'!V32</f>
        <v>0.9</v>
      </c>
      <c r="N32" s="44">
        <f>'1995-2002'!Y32</f>
        <v>2.1</v>
      </c>
      <c r="O32" s="44">
        <f>'2003-2010'!D32</f>
        <v>0.2</v>
      </c>
      <c r="P32" s="44">
        <f>'2003-2010'!G32</f>
        <v>0.4</v>
      </c>
      <c r="Q32" s="44">
        <f>'2003-2010'!J32</f>
        <v>0.1</v>
      </c>
      <c r="R32" s="44">
        <f>'2003-2010'!M32</f>
        <v>3.8</v>
      </c>
      <c r="S32" s="44">
        <f>'2003-2010'!P32</f>
        <v>3.3</v>
      </c>
      <c r="T32" s="44">
        <f>'2003-2010'!S32</f>
        <v>0</v>
      </c>
      <c r="U32" s="44">
        <f>'2003-2010'!V32</f>
        <v>0.6</v>
      </c>
      <c r="V32" s="44">
        <f>'2003-2010'!Y32</f>
        <v>0</v>
      </c>
      <c r="W32" s="44">
        <f>'2011-2016'!D32</f>
        <v>2.9</v>
      </c>
      <c r="X32" s="42">
        <f>'2011-2016'!G32</f>
        <v>0.1</v>
      </c>
      <c r="Y32" s="42">
        <f>'2011-2016'!J32</f>
        <v>6.2</v>
      </c>
      <c r="Z32" s="42">
        <f>'2011-2016'!M32</f>
        <v>2.4</v>
      </c>
      <c r="AA32" s="42">
        <f>'2011-2016'!P32</f>
        <v>0.8</v>
      </c>
      <c r="AB32" s="42">
        <f>'2011-2016'!S32</f>
        <v>1.6</v>
      </c>
    </row>
    <row r="33" spans="1:28" x14ac:dyDescent="0.2">
      <c r="A33" s="5" t="str">
        <f>'2011-2016'!A33</f>
        <v>Pneumonie</v>
      </c>
      <c r="B33" s="44">
        <f>'1990-1994'!D32</f>
        <v>26.5</v>
      </c>
      <c r="C33" s="44">
        <f>'1990-1994'!G32</f>
        <v>28.4</v>
      </c>
      <c r="D33" s="44">
        <f>'1990-1994'!J32</f>
        <v>28</v>
      </c>
      <c r="E33" s="44">
        <f>'1990-1994'!M32</f>
        <v>35.6</v>
      </c>
      <c r="F33" s="44">
        <f>'1990-1994'!P32</f>
        <v>23.2</v>
      </c>
      <c r="G33" s="44">
        <f>'1995-2002'!D33</f>
        <v>15.4</v>
      </c>
      <c r="H33" s="44">
        <f>'1995-2002'!G33</f>
        <v>10.776999999999999</v>
      </c>
      <c r="I33" s="44">
        <f>'1995-2002'!J33</f>
        <v>25.6</v>
      </c>
      <c r="J33" s="44">
        <f>'1995-2002'!M33</f>
        <v>12</v>
      </c>
      <c r="K33" s="44">
        <f>'1995-2002'!P33</f>
        <v>23.5</v>
      </c>
      <c r="L33" s="44">
        <f>'1995-2002'!S33</f>
        <v>22.6</v>
      </c>
      <c r="M33" s="44">
        <f>'1995-2002'!V33</f>
        <v>14.1</v>
      </c>
      <c r="N33" s="44">
        <f>'1995-2002'!Y33</f>
        <v>14</v>
      </c>
      <c r="O33" s="44">
        <f>'2003-2010'!D33</f>
        <v>14.3</v>
      </c>
      <c r="P33" s="44">
        <f>'2003-2010'!G33</f>
        <v>12</v>
      </c>
      <c r="Q33" s="44">
        <f>'2003-2010'!J33</f>
        <v>17.600000000000001</v>
      </c>
      <c r="R33" s="44">
        <f>'2003-2010'!M33</f>
        <v>8.6999999999999993</v>
      </c>
      <c r="S33" s="44">
        <f>'2003-2010'!P33</f>
        <v>16.899999999999999</v>
      </c>
      <c r="T33" s="44">
        <f>'2003-2010'!S33</f>
        <v>16.7</v>
      </c>
      <c r="U33" s="44">
        <f>'2003-2010'!V33</f>
        <v>13.2</v>
      </c>
      <c r="V33" s="44">
        <f>'2003-2010'!Y33</f>
        <v>10.7</v>
      </c>
      <c r="W33" s="44">
        <f>'2011-2016'!D33</f>
        <v>8.1</v>
      </c>
      <c r="X33" s="42">
        <f>'2011-2016'!G33</f>
        <v>10.9</v>
      </c>
      <c r="Y33" s="42">
        <f>'2011-2016'!J33</f>
        <v>10.4</v>
      </c>
      <c r="Z33" s="42">
        <f>'2011-2016'!M33</f>
        <v>4.5999999999999996</v>
      </c>
      <c r="AA33" s="42">
        <f>'2011-2016'!P33</f>
        <v>14.4</v>
      </c>
      <c r="AB33" s="42">
        <f>'2011-2016'!S33</f>
        <v>5.4</v>
      </c>
    </row>
    <row r="34" spans="1:28" x14ac:dyDescent="0.2">
      <c r="A34" s="5" t="str">
        <f>'2011-2016'!A34</f>
        <v>Chronische Bronchitis</v>
      </c>
      <c r="B34" s="44">
        <f>'1990-1994'!D33</f>
        <v>15.2</v>
      </c>
      <c r="C34" s="44">
        <f>'1990-1994'!G33</f>
        <v>13.5</v>
      </c>
      <c r="D34" s="44">
        <f>'1990-1994'!J33</f>
        <v>13.5</v>
      </c>
      <c r="E34" s="44">
        <f>'1990-1994'!M33</f>
        <v>14.5</v>
      </c>
      <c r="F34" s="44">
        <f>'1990-1994'!P33</f>
        <v>16.8</v>
      </c>
      <c r="G34" s="44">
        <f>'1995-2002'!D34</f>
        <v>16.100000000000001</v>
      </c>
      <c r="H34" s="44">
        <f>'1995-2002'!G34</f>
        <v>13.704000000000001</v>
      </c>
      <c r="I34" s="44">
        <f>'1995-2002'!J34</f>
        <v>16.2</v>
      </c>
      <c r="J34" s="44">
        <f>'1995-2002'!M34</f>
        <v>22</v>
      </c>
      <c r="K34" s="44">
        <f>'1995-2002'!P34</f>
        <v>20.7</v>
      </c>
      <c r="L34" s="44">
        <f>'1995-2002'!S34</f>
        <v>16.600000000000001</v>
      </c>
      <c r="M34" s="44">
        <f>'1995-2002'!V34</f>
        <v>18.8</v>
      </c>
      <c r="N34" s="44">
        <f>'1995-2002'!Y34</f>
        <v>14.8</v>
      </c>
      <c r="O34" s="44">
        <f>'2003-2010'!D34</f>
        <v>18.5</v>
      </c>
      <c r="P34" s="44">
        <f>'2003-2010'!G34</f>
        <v>17.3</v>
      </c>
      <c r="Q34" s="44">
        <f>'2003-2010'!J34</f>
        <v>22.3</v>
      </c>
      <c r="R34" s="44">
        <f>'2003-2010'!M34</f>
        <v>23.5</v>
      </c>
      <c r="S34" s="44">
        <f>'2003-2010'!P34</f>
        <v>18</v>
      </c>
      <c r="T34" s="44">
        <f>'2003-2010'!S34</f>
        <v>19.2</v>
      </c>
      <c r="U34" s="44">
        <f>'2003-2010'!V34</f>
        <v>16.899999999999999</v>
      </c>
      <c r="V34" s="44">
        <f>'2003-2010'!Y34</f>
        <v>17.3</v>
      </c>
      <c r="W34" s="44">
        <f>'2011-2016'!D34</f>
        <v>17.7</v>
      </c>
      <c r="X34" s="42">
        <f>'2011-2016'!G34</f>
        <v>23.4</v>
      </c>
      <c r="Y34" s="42">
        <f>'2011-2016'!J34</f>
        <v>20.6</v>
      </c>
      <c r="Z34" s="42">
        <f>'2011-2016'!M34</f>
        <v>18.100000000000001</v>
      </c>
      <c r="AA34" s="42">
        <f>'2011-2016'!P34</f>
        <v>18.2</v>
      </c>
      <c r="AB34" s="42">
        <f>'2011-2016'!S34</f>
        <v>19.8</v>
      </c>
    </row>
    <row r="35" spans="1:28" x14ac:dyDescent="0.2">
      <c r="A35" s="5" t="str">
        <f>'2011-2016'!A35</f>
        <v>Asthma</v>
      </c>
      <c r="B35" s="44">
        <f>'1990-1994'!D34</f>
        <v>28.9</v>
      </c>
      <c r="C35" s="44">
        <f>'1990-1994'!G34</f>
        <v>13.5</v>
      </c>
      <c r="D35" s="44">
        <f>'1990-1994'!J34</f>
        <v>23.8</v>
      </c>
      <c r="E35" s="44">
        <f>'1990-1994'!M34</f>
        <v>8.4</v>
      </c>
      <c r="F35" s="44">
        <f>'1990-1994'!P34</f>
        <v>15</v>
      </c>
      <c r="G35" s="44">
        <f>'1995-2002'!D35</f>
        <v>7.2</v>
      </c>
      <c r="H35" s="44">
        <f>'1995-2002'!G35</f>
        <v>10.457000000000001</v>
      </c>
      <c r="I35" s="44">
        <f>'1995-2002'!J35</f>
        <v>9.5</v>
      </c>
      <c r="J35" s="44">
        <f>'1995-2002'!M35</f>
        <v>7.4</v>
      </c>
      <c r="K35" s="44">
        <f>'1995-2002'!P35</f>
        <v>11.8</v>
      </c>
      <c r="L35" s="44">
        <f>'1995-2002'!S35</f>
        <v>7.3</v>
      </c>
      <c r="M35" s="44">
        <f>'1995-2002'!V35</f>
        <v>16.5</v>
      </c>
      <c r="N35" s="44">
        <f>'1995-2002'!Y35</f>
        <v>8.8000000000000007</v>
      </c>
      <c r="O35" s="44">
        <f>'2003-2010'!D35</f>
        <v>1.9</v>
      </c>
      <c r="P35" s="44">
        <f>'2003-2010'!G35</f>
        <v>4.4000000000000004</v>
      </c>
      <c r="Q35" s="44">
        <f>'2003-2010'!J35</f>
        <v>6.2</v>
      </c>
      <c r="R35" s="44">
        <f>'2003-2010'!M35</f>
        <v>4.3</v>
      </c>
      <c r="S35" s="44">
        <f>'2003-2010'!P35</f>
        <v>3.1</v>
      </c>
      <c r="T35" s="44">
        <f>'2003-2010'!S35</f>
        <v>2.8</v>
      </c>
      <c r="U35" s="44">
        <f>'2003-2010'!V35</f>
        <v>2.7</v>
      </c>
      <c r="V35" s="44">
        <f>'2003-2010'!Y35</f>
        <v>1.9</v>
      </c>
      <c r="W35" s="44">
        <f>'2011-2016'!D35</f>
        <v>2.8</v>
      </c>
      <c r="X35" s="42">
        <f>'2011-2016'!G35</f>
        <v>2.4</v>
      </c>
      <c r="Y35" s="42">
        <f>'2011-2016'!J35</f>
        <v>2.4</v>
      </c>
      <c r="Z35" s="42">
        <f>'2011-2016'!M35</f>
        <v>2</v>
      </c>
      <c r="AA35" s="42">
        <f>'2011-2016'!P35</f>
        <v>5.9</v>
      </c>
      <c r="AB35" s="42">
        <f>'2011-2016'!S35</f>
        <v>4.3</v>
      </c>
    </row>
    <row r="36" spans="1:28" x14ac:dyDescent="0.2">
      <c r="A36" s="2" t="str">
        <f>'2011-2016'!A36</f>
        <v>Alkoholische Leberzirrhose</v>
      </c>
      <c r="B36" s="44">
        <f>'1990-1994'!D35</f>
        <v>64.099999999999994</v>
      </c>
      <c r="C36" s="44">
        <f>'1990-1994'!G35</f>
        <v>73.5</v>
      </c>
      <c r="D36" s="44">
        <f>'1990-1994'!J35</f>
        <v>59.6</v>
      </c>
      <c r="E36" s="44">
        <f>'1990-1994'!M35</f>
        <v>67.400000000000006</v>
      </c>
      <c r="F36" s="44">
        <f>'1990-1994'!P35</f>
        <v>51.4</v>
      </c>
      <c r="G36" s="44">
        <f>'1995-2002'!D36</f>
        <v>55.2</v>
      </c>
      <c r="H36" s="44">
        <f>'1995-2002'!G36</f>
        <v>60.942999999999998</v>
      </c>
      <c r="I36" s="44">
        <f>'1995-2002'!J36</f>
        <v>45.1</v>
      </c>
      <c r="J36" s="44">
        <f>'1995-2002'!M36</f>
        <v>45.9</v>
      </c>
      <c r="K36" s="44">
        <f>'1995-2002'!P36</f>
        <v>52.5</v>
      </c>
      <c r="L36" s="44">
        <f>'1995-2002'!S36</f>
        <v>35.6</v>
      </c>
      <c r="M36" s="44">
        <f>'1995-2002'!V36</f>
        <v>38.200000000000003</v>
      </c>
      <c r="N36" s="44">
        <f>'1995-2002'!Y36</f>
        <v>39.799999999999997</v>
      </c>
      <c r="O36" s="44">
        <f>'2003-2010'!D36</f>
        <v>39.5</v>
      </c>
      <c r="P36" s="44">
        <f>'2003-2010'!G36</f>
        <v>35.6</v>
      </c>
      <c r="Q36" s="44">
        <f>'2003-2010'!J36</f>
        <v>39.799999999999997</v>
      </c>
      <c r="R36" s="44">
        <f>'2003-2010'!M36</f>
        <v>41.8</v>
      </c>
      <c r="S36" s="44">
        <f>'2003-2010'!P36</f>
        <v>44.9</v>
      </c>
      <c r="T36" s="44">
        <f>'2003-2010'!S36</f>
        <v>31.9</v>
      </c>
      <c r="U36" s="44">
        <f>'2003-2010'!V36</f>
        <v>38.799999999999997</v>
      </c>
      <c r="V36" s="44">
        <f>'2003-2010'!Y36</f>
        <v>32.6</v>
      </c>
      <c r="W36" s="44">
        <f>'2011-2016'!D36</f>
        <v>25.2</v>
      </c>
      <c r="X36" s="42">
        <f>'2011-2016'!G36</f>
        <v>33.700000000000003</v>
      </c>
      <c r="Y36" s="42">
        <f>'2011-2016'!J36</f>
        <v>21</v>
      </c>
      <c r="Z36" s="42">
        <f>'2011-2016'!M36</f>
        <v>23.1</v>
      </c>
      <c r="AA36" s="42">
        <f>'2011-2016'!P36</f>
        <v>27.3</v>
      </c>
      <c r="AB36" s="42">
        <f>'2011-2016'!S36</f>
        <v>24.8</v>
      </c>
    </row>
    <row r="37" spans="1:28" x14ac:dyDescent="0.2">
      <c r="A37" s="2" t="str">
        <f>'2011-2016'!A37</f>
        <v>Harnorgane</v>
      </c>
      <c r="B37" s="44">
        <f>'1990-1994'!D36</f>
        <v>11.5</v>
      </c>
      <c r="C37" s="44">
        <f>'1990-1994'!G36</f>
        <v>14.5</v>
      </c>
      <c r="D37" s="44">
        <f>'1990-1994'!J36</f>
        <v>10.7</v>
      </c>
      <c r="E37" s="44">
        <f>'1990-1994'!M36</f>
        <v>7.1</v>
      </c>
      <c r="F37" s="44">
        <f>'1990-1994'!P36</f>
        <v>13.9</v>
      </c>
      <c r="G37" s="44">
        <f>'1995-2002'!D37</f>
        <v>14.2</v>
      </c>
      <c r="H37" s="44">
        <f>'1995-2002'!G37</f>
        <v>11.768000000000001</v>
      </c>
      <c r="I37" s="44">
        <f>'1995-2002'!J37</f>
        <v>10.8</v>
      </c>
      <c r="J37" s="44">
        <f>'1995-2002'!M37</f>
        <v>7.2</v>
      </c>
      <c r="K37" s="44">
        <f>'1995-2002'!P37</f>
        <v>9.3000000000000007</v>
      </c>
      <c r="L37" s="44">
        <f>'1995-2002'!S37</f>
        <v>7</v>
      </c>
      <c r="M37" s="44">
        <f>'1995-2002'!V37</f>
        <v>6.1</v>
      </c>
      <c r="N37" s="44">
        <f>'1995-2002'!Y37</f>
        <v>5.9</v>
      </c>
      <c r="O37" s="44">
        <f>'2003-2010'!D37</f>
        <v>8.5</v>
      </c>
      <c r="P37" s="44">
        <f>'2003-2010'!G37</f>
        <v>6.9</v>
      </c>
      <c r="Q37" s="44">
        <f>'2003-2010'!J37</f>
        <v>4.8</v>
      </c>
      <c r="R37" s="44">
        <f>'2003-2010'!M37</f>
        <v>6.3</v>
      </c>
      <c r="S37" s="44">
        <f>'2003-2010'!P37</f>
        <v>4.4000000000000004</v>
      </c>
      <c r="T37" s="44">
        <f>'2003-2010'!S37</f>
        <v>5.4</v>
      </c>
      <c r="U37" s="44">
        <f>'2003-2010'!V37</f>
        <v>8.3000000000000007</v>
      </c>
      <c r="V37" s="44">
        <f>'2003-2010'!Y37</f>
        <v>4.8</v>
      </c>
      <c r="W37" s="44">
        <f>'2011-2016'!D37</f>
        <v>6.5</v>
      </c>
      <c r="X37" s="42">
        <f>'2011-2016'!G37</f>
        <v>4.5</v>
      </c>
      <c r="Y37" s="42">
        <f>'2011-2016'!J37</f>
        <v>4.4000000000000004</v>
      </c>
      <c r="Z37" s="42">
        <f>'2011-2016'!M37</f>
        <v>3.7</v>
      </c>
      <c r="AA37" s="42">
        <f>'2011-2016'!P37</f>
        <v>3.3</v>
      </c>
      <c r="AB37" s="42">
        <f>'2011-2016'!S37</f>
        <v>3.8</v>
      </c>
    </row>
    <row r="38" spans="1:28" x14ac:dyDescent="0.2">
      <c r="A38" s="2" t="str">
        <f>'2011-2016'!A38</f>
        <v>Kongenitale Missbildungen</v>
      </c>
      <c r="B38" s="44">
        <f>'1990-1994'!D37</f>
        <v>68.900000000000006</v>
      </c>
      <c r="C38" s="44">
        <f>'1990-1994'!G37</f>
        <v>62.1</v>
      </c>
      <c r="D38" s="44">
        <f>'1990-1994'!J37</f>
        <v>44.4</v>
      </c>
      <c r="E38" s="44">
        <f>'1990-1994'!M37</f>
        <v>78.5</v>
      </c>
      <c r="F38" s="44">
        <f>'1990-1994'!P37</f>
        <v>62.8</v>
      </c>
      <c r="G38" s="44">
        <f>'1995-2002'!D38</f>
        <v>41.4</v>
      </c>
      <c r="H38" s="44">
        <f>'1995-2002'!G38</f>
        <v>95.706999999999994</v>
      </c>
      <c r="I38" s="44">
        <f>'1995-2002'!J38</f>
        <v>66.400000000000006</v>
      </c>
      <c r="J38" s="44">
        <f>'1995-2002'!M38</f>
        <v>55.4</v>
      </c>
      <c r="K38" s="44">
        <f>'1995-2002'!P38</f>
        <v>49.8</v>
      </c>
      <c r="L38" s="44">
        <f>'1995-2002'!S38</f>
        <v>65.3</v>
      </c>
      <c r="M38" s="44">
        <f>'1995-2002'!V38</f>
        <v>59</v>
      </c>
      <c r="N38" s="44">
        <f>'1995-2002'!Y38</f>
        <v>51.6</v>
      </c>
      <c r="O38" s="44">
        <f>'2003-2010'!D38</f>
        <v>48.4</v>
      </c>
      <c r="P38" s="44">
        <f>'2003-2010'!G38</f>
        <v>75.400000000000006</v>
      </c>
      <c r="Q38" s="44">
        <f>'2003-2010'!J38</f>
        <v>40.1</v>
      </c>
      <c r="R38" s="44">
        <f>'2003-2010'!M38</f>
        <v>61.3</v>
      </c>
      <c r="S38" s="44">
        <f>'2003-2010'!P38</f>
        <v>60.1</v>
      </c>
      <c r="T38" s="44">
        <f>'2003-2010'!S38</f>
        <v>33.799999999999997</v>
      </c>
      <c r="U38" s="44">
        <f>'2003-2010'!V38</f>
        <v>46.6</v>
      </c>
      <c r="V38" s="44">
        <f>'2003-2010'!Y38</f>
        <v>64.2</v>
      </c>
      <c r="W38" s="44">
        <f>'2011-2016'!D38</f>
        <v>31.7</v>
      </c>
      <c r="X38" s="42">
        <f>'2011-2016'!G38</f>
        <v>46.6</v>
      </c>
      <c r="Y38" s="42">
        <f>'2011-2016'!J38</f>
        <v>55.3</v>
      </c>
      <c r="Z38" s="42">
        <f>'2011-2016'!M38</f>
        <v>47.1</v>
      </c>
      <c r="AA38" s="42">
        <f>'2011-2016'!P38</f>
        <v>35.700000000000003</v>
      </c>
      <c r="AB38" s="42">
        <f>'2011-2016'!S38</f>
        <v>53.4</v>
      </c>
    </row>
    <row r="39" spans="1:28" x14ac:dyDescent="0.2">
      <c r="A39" s="2" t="str">
        <f>'2011-2016'!A39</f>
        <v>Perinatale Todesursachen</v>
      </c>
      <c r="B39" s="44">
        <f>'1990-1994'!D38</f>
        <v>0</v>
      </c>
      <c r="C39" s="44">
        <f>'1990-1994'!G38</f>
        <v>0</v>
      </c>
      <c r="D39" s="44">
        <f>'1990-1994'!J38</f>
        <v>2.9</v>
      </c>
      <c r="E39" s="44">
        <f>'1990-1994'!M38</f>
        <v>0</v>
      </c>
      <c r="F39" s="44">
        <f>'1990-1994'!P38</f>
        <v>0</v>
      </c>
      <c r="G39" s="44">
        <f>'1995-2002'!D39</f>
        <v>0.9</v>
      </c>
      <c r="H39" s="44">
        <f>'1995-2002'!G39</f>
        <v>0</v>
      </c>
      <c r="I39" s="44">
        <f>'1995-2002'!J39</f>
        <v>13.2</v>
      </c>
      <c r="J39" s="44">
        <f>'1995-2002'!M39</f>
        <v>2</v>
      </c>
      <c r="K39" s="44">
        <f>'1995-2002'!P39</f>
        <v>0</v>
      </c>
      <c r="L39" s="44">
        <f>'1995-2002'!S39</f>
        <v>2.5</v>
      </c>
      <c r="M39" s="44">
        <f>'1995-2002'!V39</f>
        <v>5.0999999999999996</v>
      </c>
      <c r="N39" s="44">
        <f>'1995-2002'!Y39</f>
        <v>3.9</v>
      </c>
      <c r="O39" s="44">
        <f>'2003-2010'!D39</f>
        <v>0</v>
      </c>
      <c r="P39" s="44">
        <f>'2003-2010'!G39</f>
        <v>6.4</v>
      </c>
      <c r="Q39" s="44">
        <f>'2003-2010'!J39</f>
        <v>1.9</v>
      </c>
      <c r="R39" s="44">
        <f>'2003-2010'!M39</f>
        <v>3.6</v>
      </c>
      <c r="S39" s="44">
        <f>'2003-2010'!P39</f>
        <v>1.6</v>
      </c>
      <c r="T39" s="44">
        <f>'2003-2010'!S39</f>
        <v>2.7</v>
      </c>
      <c r="U39" s="44">
        <f>'2003-2010'!V39</f>
        <v>2.6</v>
      </c>
      <c r="V39" s="44">
        <f>'2003-2010'!Y39</f>
        <v>0</v>
      </c>
      <c r="W39" s="44">
        <f>'2011-2016'!D39</f>
        <v>0</v>
      </c>
      <c r="X39" s="42">
        <f>'2011-2016'!G39</f>
        <v>0</v>
      </c>
      <c r="Y39" s="42">
        <f>'2011-2016'!J39</f>
        <v>0</v>
      </c>
      <c r="Z39" s="42">
        <f>'2011-2016'!M39</f>
        <v>0</v>
      </c>
      <c r="AA39" s="42">
        <f>'2011-2016'!P39</f>
        <v>2.9</v>
      </c>
      <c r="AB39" s="42">
        <f>'2011-2016'!S39</f>
        <v>0</v>
      </c>
    </row>
    <row r="40" spans="1:28" x14ac:dyDescent="0.2">
      <c r="A40" s="2" t="str">
        <f>'2011-2016'!A40</f>
        <v>Unfälle und Gewalteinwirkungen</v>
      </c>
      <c r="B40" s="44">
        <f>'1990-1994'!D39</f>
        <v>685.3</v>
      </c>
      <c r="C40" s="44">
        <f>'1990-1994'!G39</f>
        <v>699.6</v>
      </c>
      <c r="D40" s="44">
        <f>'1990-1994'!J39</f>
        <v>633.5</v>
      </c>
      <c r="E40" s="44">
        <f>'1990-1994'!M39</f>
        <v>658.8</v>
      </c>
      <c r="F40" s="44">
        <f>'1990-1994'!P39</f>
        <v>677.5</v>
      </c>
      <c r="G40" s="44">
        <f>'1995-2002'!D40</f>
        <v>520.9</v>
      </c>
      <c r="H40" s="44">
        <f>'1995-2002'!G40</f>
        <v>476.19499999999999</v>
      </c>
      <c r="I40" s="44">
        <f>'1995-2002'!J40</f>
        <v>456.6</v>
      </c>
      <c r="J40" s="44">
        <f>'1995-2002'!M40</f>
        <v>436.2</v>
      </c>
      <c r="K40" s="44">
        <f>'1995-2002'!P40</f>
        <v>473.7</v>
      </c>
      <c r="L40" s="44">
        <f>'1995-2002'!S40</f>
        <v>426.3</v>
      </c>
      <c r="M40" s="44">
        <f>'1995-2002'!V40</f>
        <v>446.6</v>
      </c>
      <c r="N40" s="44">
        <f>'1995-2002'!Y40</f>
        <v>448.5</v>
      </c>
      <c r="O40" s="44">
        <f>'2003-2010'!D40</f>
        <v>395.4</v>
      </c>
      <c r="P40" s="44">
        <f>'2003-2010'!G40</f>
        <v>371.3</v>
      </c>
      <c r="Q40" s="44">
        <f>'2003-2010'!J40</f>
        <v>397.1</v>
      </c>
      <c r="R40" s="44">
        <f>'2003-2010'!M40</f>
        <v>434.1</v>
      </c>
      <c r="S40" s="44">
        <f>'2003-2010'!P40</f>
        <v>390.3</v>
      </c>
      <c r="T40" s="44">
        <f>'2003-2010'!S40</f>
        <v>377.1</v>
      </c>
      <c r="U40" s="44">
        <f>'2003-2010'!V40</f>
        <v>334.2</v>
      </c>
      <c r="V40" s="44">
        <f>'2003-2010'!Y40</f>
        <v>297.10000000000002</v>
      </c>
      <c r="W40" s="44">
        <f>'2011-2016'!D40</f>
        <v>296.89999999999998</v>
      </c>
      <c r="X40" s="42">
        <f>'2011-2016'!G40</f>
        <v>286.5</v>
      </c>
      <c r="Y40" s="42">
        <f>'2011-2016'!J40</f>
        <v>276.7</v>
      </c>
      <c r="Z40" s="42">
        <f>'2011-2016'!M40</f>
        <v>282.89999999999998</v>
      </c>
      <c r="AA40" s="42">
        <f>'2011-2016'!P40</f>
        <v>256.3</v>
      </c>
      <c r="AB40" s="42">
        <f>'2011-2016'!S40</f>
        <v>247.2</v>
      </c>
    </row>
    <row r="41" spans="1:28" x14ac:dyDescent="0.2">
      <c r="A41" s="5" t="str">
        <f>'2011-2016'!A41</f>
        <v>davon: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2"/>
      <c r="Y41" s="42"/>
      <c r="Z41" s="42"/>
      <c r="AA41" s="42"/>
      <c r="AB41" s="42"/>
    </row>
    <row r="42" spans="1:28" x14ac:dyDescent="0.2">
      <c r="A42" s="5" t="str">
        <f>'2011-2016'!A42</f>
        <v>Unfälle insgesamt</v>
      </c>
      <c r="B42" s="44">
        <f>'1990-1994'!D41</f>
        <v>323.8</v>
      </c>
      <c r="C42" s="44">
        <f>'1990-1994'!G41</f>
        <v>387.1</v>
      </c>
      <c r="D42" s="44">
        <f>'1990-1994'!J41</f>
        <v>320.8</v>
      </c>
      <c r="E42" s="44">
        <f>'1990-1994'!M41</f>
        <v>307.3</v>
      </c>
      <c r="F42" s="44">
        <f>'1990-1994'!P41</f>
        <v>365</v>
      </c>
      <c r="G42" s="44">
        <f>'1995-2002'!D42</f>
        <v>253.6</v>
      </c>
      <c r="H42" s="44">
        <f>'1995-2002'!G42</f>
        <v>205.602</v>
      </c>
      <c r="I42" s="44">
        <f>'1995-2002'!J42</f>
        <v>217</v>
      </c>
      <c r="J42" s="44">
        <f>'1995-2002'!M42</f>
        <v>215.1</v>
      </c>
      <c r="K42" s="44">
        <f>'1995-2002'!P42</f>
        <v>238.1</v>
      </c>
      <c r="L42" s="44">
        <f>'1995-2002'!S42</f>
        <v>182.3</v>
      </c>
      <c r="M42" s="44">
        <f>'1995-2002'!V42</f>
        <v>206.1</v>
      </c>
      <c r="N42" s="44">
        <f>'1995-2002'!Y42</f>
        <v>181.9</v>
      </c>
      <c r="O42" s="44">
        <f>'2003-2010'!D42</f>
        <v>181.2</v>
      </c>
      <c r="P42" s="44">
        <f>'2003-2010'!G42</f>
        <v>139.19999999999999</v>
      </c>
      <c r="Q42" s="44">
        <f>'2003-2010'!J42</f>
        <v>158.30000000000001</v>
      </c>
      <c r="R42" s="44">
        <f>'2003-2010'!M42</f>
        <v>193.2</v>
      </c>
      <c r="S42" s="44">
        <f>'2003-2010'!P42</f>
        <v>169.5</v>
      </c>
      <c r="T42" s="44">
        <f>'2003-2010'!S42</f>
        <v>162.9</v>
      </c>
      <c r="U42" s="44">
        <f>'2003-2010'!V42</f>
        <v>149.19999999999999</v>
      </c>
      <c r="V42" s="44">
        <f>'2003-2010'!Y42</f>
        <v>129.69999999999999</v>
      </c>
      <c r="W42" s="44">
        <f>'2011-2016'!D42</f>
        <v>139.80000000000001</v>
      </c>
      <c r="X42" s="42">
        <f>'2011-2016'!G42</f>
        <v>129.9</v>
      </c>
      <c r="Y42" s="42">
        <f>'2011-2016'!J42</f>
        <v>113</v>
      </c>
      <c r="Z42" s="42">
        <f>'2011-2016'!M42</f>
        <v>126.2</v>
      </c>
      <c r="AA42" s="42">
        <f>'2011-2016'!P42</f>
        <v>99</v>
      </c>
      <c r="AB42" s="42">
        <f>'2011-2016'!S42</f>
        <v>99.1</v>
      </c>
    </row>
    <row r="43" spans="1:28" x14ac:dyDescent="0.2">
      <c r="A43" s="4" t="str">
        <f>'2011-2016'!A43</f>
        <v>Strassenverkehrsunfälle</v>
      </c>
      <c r="B43" s="44">
        <f>'1990-1994'!D42</f>
        <v>175.7</v>
      </c>
      <c r="C43" s="44">
        <f>'1990-1994'!G42</f>
        <v>177.6</v>
      </c>
      <c r="D43" s="44">
        <f>'1990-1994'!J42</f>
        <v>161.9</v>
      </c>
      <c r="E43" s="44">
        <f>'1990-1994'!M42</f>
        <v>151.9</v>
      </c>
      <c r="F43" s="44">
        <f>'1990-1994'!P42</f>
        <v>150.19999999999999</v>
      </c>
      <c r="G43" s="44">
        <f>'1995-2002'!D43</f>
        <v>151.30000000000001</v>
      </c>
      <c r="H43" s="44">
        <f>'1995-2002'!G43</f>
        <v>80.457999999999998</v>
      </c>
      <c r="I43" s="44">
        <f>'1995-2002'!J43</f>
        <v>114.5</v>
      </c>
      <c r="J43" s="44">
        <f>'1995-2002'!M43</f>
        <v>116.9</v>
      </c>
      <c r="K43" s="44">
        <f>'1995-2002'!P43</f>
        <v>126</v>
      </c>
      <c r="L43" s="44">
        <f>'1995-2002'!S43</f>
        <v>94.4</v>
      </c>
      <c r="M43" s="44">
        <f>'1995-2002'!V43</f>
        <v>82.5</v>
      </c>
      <c r="N43" s="44">
        <f>'1995-2002'!Y43</f>
        <v>102.6</v>
      </c>
      <c r="O43" s="44">
        <f>'2003-2010'!D43</f>
        <v>83.7</v>
      </c>
      <c r="P43" s="44">
        <f>'2003-2010'!G43</f>
        <v>72.7</v>
      </c>
      <c r="Q43" s="44">
        <f>'2003-2010'!J43</f>
        <v>57.4</v>
      </c>
      <c r="R43" s="44">
        <f>'2003-2010'!M43</f>
        <v>60.8</v>
      </c>
      <c r="S43" s="44">
        <f>'2003-2010'!P43</f>
        <v>52.9</v>
      </c>
      <c r="T43" s="44">
        <f>'2003-2010'!S43</f>
        <v>48.4</v>
      </c>
      <c r="U43" s="44">
        <f>'2003-2010'!V43</f>
        <v>54.5</v>
      </c>
      <c r="V43" s="44">
        <f>'2003-2010'!Y43</f>
        <v>37.5</v>
      </c>
      <c r="W43" s="44">
        <f>'2011-2016'!D43</f>
        <v>45.7</v>
      </c>
      <c r="X43" s="42">
        <f>'2011-2016'!G43</f>
        <v>46.6</v>
      </c>
      <c r="Y43" s="42">
        <f>'2011-2016'!J43</f>
        <v>38</v>
      </c>
      <c r="Z43" s="42">
        <f>'2011-2016'!M43</f>
        <v>38.9</v>
      </c>
      <c r="AA43" s="42">
        <f>'2011-2016'!P43</f>
        <v>29.7</v>
      </c>
      <c r="AB43" s="42">
        <f>'2011-2016'!S43</f>
        <v>37.200000000000003</v>
      </c>
    </row>
    <row r="44" spans="1:28" x14ac:dyDescent="0.2">
      <c r="A44" s="5" t="str">
        <f>'2011-2016'!A44</f>
        <v>Selbsttötung</v>
      </c>
      <c r="B44" s="44">
        <f>'1990-1994'!D43</f>
        <v>264.8</v>
      </c>
      <c r="C44" s="44">
        <f>'1990-1994'!G43</f>
        <v>221.6</v>
      </c>
      <c r="D44" s="44">
        <f>'1990-1994'!J43</f>
        <v>218.7</v>
      </c>
      <c r="E44" s="44">
        <f>'1990-1994'!M43</f>
        <v>236.3</v>
      </c>
      <c r="F44" s="44">
        <f>'1990-1994'!P43</f>
        <v>241.5</v>
      </c>
      <c r="G44" s="44">
        <f>'1995-2002'!D44</f>
        <v>218.9</v>
      </c>
      <c r="H44" s="44">
        <f>'1995-2002'!G44</f>
        <v>228.74</v>
      </c>
      <c r="I44" s="44">
        <f>'1995-2002'!J44</f>
        <v>195.4</v>
      </c>
      <c r="J44" s="44">
        <f>'1995-2002'!M44</f>
        <v>191.7</v>
      </c>
      <c r="K44" s="44">
        <f>'1995-2002'!P44</f>
        <v>190.7</v>
      </c>
      <c r="L44" s="44">
        <f>'1995-2002'!S44</f>
        <v>203.1</v>
      </c>
      <c r="M44" s="44">
        <f>'1995-2002'!V44</f>
        <v>193.9</v>
      </c>
      <c r="N44" s="44">
        <f>'1995-2002'!Y44</f>
        <v>220.7</v>
      </c>
      <c r="O44" s="44">
        <f>'2003-2010'!D44</f>
        <v>179.5</v>
      </c>
      <c r="P44" s="44">
        <f>'2003-2010'!G44</f>
        <v>181</v>
      </c>
      <c r="Q44" s="44">
        <f>'2003-2010'!J44</f>
        <v>186.1</v>
      </c>
      <c r="R44" s="44">
        <f>'2003-2010'!M44</f>
        <v>192.6</v>
      </c>
      <c r="S44" s="44">
        <f>'2003-2010'!P44</f>
        <v>195.8</v>
      </c>
      <c r="T44" s="44">
        <f>'2003-2010'!S44</f>
        <v>184.2</v>
      </c>
      <c r="U44" s="44">
        <f>'2003-2010'!V44</f>
        <v>146.9</v>
      </c>
      <c r="V44" s="44">
        <f>'2003-2010'!Y44</f>
        <v>141.6</v>
      </c>
      <c r="W44" s="44">
        <f>'2011-2016'!D44</f>
        <v>128.5</v>
      </c>
      <c r="X44" s="44">
        <f>'2011-2016'!G44</f>
        <v>128.69999999999999</v>
      </c>
      <c r="Y44" s="44">
        <f>'2011-2016'!J44</f>
        <v>131.9</v>
      </c>
      <c r="Z44" s="44">
        <f>'2011-2016'!M44</f>
        <v>128.6</v>
      </c>
      <c r="AA44" s="44">
        <f>'2011-2016'!P44</f>
        <v>136.9</v>
      </c>
      <c r="AB44" s="44">
        <f>'2011-2016'!S44</f>
        <v>125</v>
      </c>
    </row>
    <row r="45" spans="1:28" ht="3" customHeight="1" x14ac:dyDescent="0.2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</row>
    <row r="46" spans="1:28" x14ac:dyDescent="0.2">
      <c r="A46" s="1" t="str">
        <f>'2011-2016'!A46</f>
        <v>Stand der Daten: 17.12.2018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x14ac:dyDescent="0.2">
      <c r="A47" s="1" t="str">
        <f>'2011-2016'!A47</f>
        <v>1) Verlorene potenzielle Lebensjahre zwischen 1. und 70. Lebensjahr</v>
      </c>
    </row>
    <row r="48" spans="1:28" x14ac:dyDescent="0.2">
      <c r="A48" s="1" t="str">
        <f>'2011-2016'!A48</f>
        <v>2) Altersstandardisierte Rate pro 100 000 Einwohner, europäische Standardbevölkerung</v>
      </c>
    </row>
    <row r="50" spans="1:1" x14ac:dyDescent="0.2">
      <c r="A50" s="1" t="str">
        <f>'2011-2016'!A50</f>
        <v>Bundesamt für Statistik, Statistik der Todesursachen</v>
      </c>
    </row>
    <row r="51" spans="1:1" ht="13.5" x14ac:dyDescent="0.25">
      <c r="A51" s="28" t="str">
        <f>'2011-2016'!A51</f>
        <v>Auskunft: Erwin Wüest, 058 463 67 00, gesundheit@bfs.admin.ch</v>
      </c>
    </row>
    <row r="52" spans="1:1" ht="13.5" x14ac:dyDescent="0.25">
      <c r="A52" s="31" t="str">
        <f>'2011-2016'!A52</f>
        <v>© BFS - Statistisches Lexikon der Schweiz</v>
      </c>
    </row>
  </sheetData>
  <pageMargins left="0.7" right="0.7" top="0.78740157499999996" bottom="0.78740157499999996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2011-2016</vt:lpstr>
      <vt:lpstr>2003-2010</vt:lpstr>
      <vt:lpstr>1995-2002</vt:lpstr>
      <vt:lpstr>1990-1994</vt:lpstr>
      <vt:lpstr>VPL</vt:lpstr>
      <vt:lpstr>VPL Rate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Junker Christoph BFS</cp:lastModifiedBy>
  <cp:lastPrinted>2018-12-06T12:52:14Z</cp:lastPrinted>
  <dcterms:created xsi:type="dcterms:W3CDTF">2000-10-31T10:14:20Z</dcterms:created>
  <dcterms:modified xsi:type="dcterms:W3CDTF">2018-12-06T17:23:41Z</dcterms:modified>
</cp:coreProperties>
</file>