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DieseArbeitsmappe"/>
  <mc:AlternateContent xmlns:mc="http://schemas.openxmlformats.org/markup-compatibility/2006">
    <mc:Choice Requires="x15">
      <x15ac:absPath xmlns:x15ac="http://schemas.microsoft.com/office/spreadsheetml/2010/11/ac" url="Q:\WI\WSA\02_STI\451_SCIENCE_TECHNOLOGIE\451_1_INDICATEURS\451_11_PRODUCTION_STATISTIQUE\INDICATEURS_ST\20_204_BUND\"/>
    </mc:Choice>
  </mc:AlternateContent>
  <bookViews>
    <workbookView xWindow="-15" yWindow="-15" windowWidth="25260" windowHeight="5850" tabRatio="883"/>
  </bookViews>
  <sheets>
    <sheet name="Index" sheetId="91" r:id="rId1"/>
    <sheet name="G1" sheetId="77" r:id="rId2"/>
    <sheet name="G215" sheetId="64" r:id="rId3"/>
    <sheet name="G232" sheetId="21" r:id="rId4"/>
    <sheet name="T232" sheetId="92" r:id="rId5"/>
    <sheet name="G233" sheetId="53" r:id="rId6"/>
    <sheet name="T233" sheetId="12" r:id="rId7"/>
    <sheet name="G217" sheetId="66" r:id="rId8"/>
    <sheet name="T217" sheetId="19" r:id="rId9"/>
    <sheet name="G218" sheetId="60" r:id="rId10"/>
    <sheet name="T218" sheetId="15" r:id="rId11"/>
    <sheet name="G219" sheetId="46" r:id="rId12"/>
    <sheet name="T219" sheetId="13" r:id="rId13"/>
    <sheet name="T209" sheetId="78" r:id="rId14"/>
    <sheet name="G2" sheetId="58" r:id="rId15"/>
    <sheet name="T2" sheetId="80" r:id="rId16"/>
    <sheet name="T3" sheetId="84" r:id="rId17"/>
    <sheet name="G202" sheetId="88" r:id="rId18"/>
    <sheet name="T202" sheetId="89" r:id="rId19"/>
    <sheet name="T213" sheetId="81" r:id="rId20"/>
    <sheet name="G234" sheetId="48" r:id="rId21"/>
    <sheet name="T234" sheetId="90" r:id="rId22"/>
    <sheet name="T235" sheetId="10" r:id="rId23"/>
    <sheet name="G214" sheetId="94" r:id="rId24"/>
  </sheets>
  <externalReferences>
    <externalReference r:id="rId25"/>
  </externalReferences>
  <definedNames>
    <definedName name="AkademikerAusländer">#REF!</definedName>
    <definedName name="AkademikerFrauen">#REF!</definedName>
    <definedName name="AkademikerPersJahre">#REF!</definedName>
    <definedName name="_xlnm.Database">#REF!</definedName>
    <definedName name="HTML_CodePage" hidden="1">1252</definedName>
    <definedName name="HTML_Control" localSheetId="2" hidden="1">{"'tabcourt_5'!$A$2:$C$10"}</definedName>
    <definedName name="HTML_Control" localSheetId="7" hidden="1">{"'tabcourt_5'!$A$2:$C$10"}</definedName>
    <definedName name="HTML_Control" localSheetId="9" hidden="1">{"'tabcourt_5'!$A$2:$C$10"}</definedName>
    <definedName name="HTML_Control" localSheetId="11" hidden="1">{"'tabcourt_5'!$A$2:$C$10"}</definedName>
    <definedName name="HTML_Control" localSheetId="3" hidden="1">{"'tabcourt_5'!$A$2:$C$10"}</definedName>
    <definedName name="HTML_Control" localSheetId="5" hidden="1">{"'tabcourt_5'!$A$2:$C$10"}</definedName>
    <definedName name="HTML_Control" localSheetId="20" hidden="1">{"'tabcourt_5'!$A$2:$C$10"}</definedName>
    <definedName name="HTML_Control" localSheetId="0" hidden="1">{"'tabcourt_3'!$A$2:$O$11"}</definedName>
    <definedName name="HTML_Control" localSheetId="15" hidden="1">{"'tabcourt_5'!$A$2:$C$10"}</definedName>
    <definedName name="HTML_Control" localSheetId="13" hidden="1">{"'tabcourt_5'!$A$2:$C$10"}</definedName>
    <definedName name="HTML_Control" localSheetId="8" hidden="1">{"'tabcourt_5'!$A$2:$C$10"}</definedName>
    <definedName name="HTML_Control" localSheetId="4" hidden="1">{"'tabcourt_5'!$A$2:$C$10"}</definedName>
    <definedName name="HTML_Control" localSheetId="16" hidden="1">{"'tabcourt_5'!$A$2:$C$10"}</definedName>
    <definedName name="HTML_Control" hidden="1">{"'tabcourt_5'!$A$2:$C$10"}</definedName>
    <definedName name="HTML_Description" hidden="1">""</definedName>
    <definedName name="HTML_Email" hidden="1">""</definedName>
    <definedName name="HTML_Header" localSheetId="0" hidden="1">"tabcourt_3"</definedName>
    <definedName name="HTML_Header" hidden="1">"tabcourt_5"</definedName>
    <definedName name="HTML_LastUpdate" hidden="1">"25.11.00"</definedName>
    <definedName name="HTML_LineAfter" hidden="1">FALSE</definedName>
    <definedName name="HTML_LineBefore" hidden="1">FALSE</definedName>
    <definedName name="HTML_Name" hidden="1">"Elisabeth Pastor"</definedName>
    <definedName name="HTML_OBDlg2" hidden="1">TRUE</definedName>
    <definedName name="HTML_OBDlg4" hidden="1">TRUE</definedName>
    <definedName name="HTML_OS" hidden="1">0</definedName>
    <definedName name="HTML_PathFile" localSheetId="0" hidden="1">"T:\PROGRAMME SCIENCE\E_EP_SCIENCE ET TECHNOLOGIE\A_EP-INDICATEURS\Tableaux\Tableaux htm\ind 20402\ind20402_3_ftabk.htm"</definedName>
    <definedName name="HTML_PathFile" hidden="1">"T:\PROGRAMME SCIENCE\E_EP_SCIENCE ET TECHNOLOGIE\A_EP-INDICATEURS\Tableaux\Tableaux htm\ind 20203\ind20203_5_ftabk.htm"</definedName>
    <definedName name="HTML_Title" localSheetId="0" hidden="1">"20402 Tableaux"</definedName>
    <definedName name="HTML_Title" hidden="1">"20203 Tableaux"</definedName>
    <definedName name="_xlnm.Print_Titles" localSheetId="21">'T234'!$B:$B,'T234'!$1:$4</definedName>
    <definedName name="tabcourt_2182" localSheetId="2" hidden="1">{"'tabcourt_5'!$A$2:$C$10"}</definedName>
    <definedName name="tabcourt_2182" localSheetId="7" hidden="1">{"'tabcourt_5'!$A$2:$C$10"}</definedName>
    <definedName name="tabcourt_2182" localSheetId="9" hidden="1">{"'tabcourt_5'!$A$2:$C$10"}</definedName>
    <definedName name="tabcourt_2182" localSheetId="11" hidden="1">{"'tabcourt_5'!$A$2:$C$10"}</definedName>
    <definedName name="tabcourt_2182" localSheetId="5" hidden="1">{"'tabcourt_5'!$A$2:$C$10"}</definedName>
    <definedName name="tabcourt_2182" localSheetId="20" hidden="1">{"'tabcourt_5'!$A$2:$C$10"}</definedName>
    <definedName name="tabcourt_2182" localSheetId="15" hidden="1">{"'tabcourt_5'!$A$2:$C$10"}</definedName>
    <definedName name="tabcourt_2182" localSheetId="13" hidden="1">{"'tabcourt_5'!$A$2:$C$10"}</definedName>
    <definedName name="tabcourt_2182" localSheetId="16" hidden="1">{"'tabcourt_5'!$A$2:$C$10"}</definedName>
    <definedName name="tabcourt_2182" hidden="1">{"'tabcourt_5'!$A$2:$C$10"}</definedName>
    <definedName name="tabcourt2172" hidden="1">{"'tabcourt_5'!$A$2:$C$10"}</definedName>
    <definedName name="tabcourt218" hidden="1">{"'tabcourt_5'!$A$2:$C$10"}</definedName>
    <definedName name="TABLE1" localSheetId="23">#REF!</definedName>
    <definedName name="TABLE1" localSheetId="4">#REF!</definedName>
    <definedName name="TABLE1">#REF!</definedName>
    <definedName name="TABLE10" localSheetId="23">[1]TCHE!#REF!</definedName>
    <definedName name="TABLE10" localSheetId="4">[1]TCHE!#REF!</definedName>
    <definedName name="TABLE10">[1]TCHE!#REF!</definedName>
    <definedName name="TABLE11" localSheetId="23">[1]TCHE!#REF!</definedName>
    <definedName name="TABLE11" localSheetId="4">[1]TCHE!#REF!</definedName>
    <definedName name="TABLE11">[1]TCHE!#REF!</definedName>
    <definedName name="TABLE2" localSheetId="23">#REF!</definedName>
    <definedName name="TABLE2" localSheetId="4">#REF!</definedName>
    <definedName name="TABLE2">#REF!</definedName>
    <definedName name="TABLE3" localSheetId="23">#REF!</definedName>
    <definedName name="TABLE3" localSheetId="4">#REF!</definedName>
    <definedName name="TABLE3">#REF!</definedName>
    <definedName name="TABLE4" localSheetId="23">#REF!</definedName>
    <definedName name="TABLE4" localSheetId="4">#REF!</definedName>
    <definedName name="TABLE4">#REF!</definedName>
    <definedName name="TABLE5" localSheetId="23">#REF!</definedName>
    <definedName name="TABLE5" localSheetId="4">#REF!</definedName>
    <definedName name="TABLE5">#REF!</definedName>
    <definedName name="TABLE6">#REF!</definedName>
    <definedName name="TABLE6_1" localSheetId="23">[1]TCHE!#REF!</definedName>
    <definedName name="TABLE6_1" localSheetId="4">[1]TCHE!#REF!</definedName>
    <definedName name="TABLE6_1">[1]TCHE!#REF!</definedName>
    <definedName name="TABLE6_2" localSheetId="23">[1]TCHE!#REF!</definedName>
    <definedName name="TABLE6_2" localSheetId="4">[1]TCHE!#REF!</definedName>
    <definedName name="TABLE6_2">[1]TCHE!#REF!</definedName>
    <definedName name="TABLE6AND7">#REF!</definedName>
    <definedName name="TABLE7">#REF!</definedName>
    <definedName name="TABLE8" localSheetId="23">[1]TCHE!#REF!</definedName>
    <definedName name="TABLE8" localSheetId="4">[1]TCHE!#REF!</definedName>
    <definedName name="TABLE8">[1]TCHE!#REF!</definedName>
    <definedName name="TABLE9" localSheetId="23">[1]TCHE!#REF!</definedName>
    <definedName name="TABLE9" localSheetId="4">[1]TCHE!#REF!</definedName>
    <definedName name="TABLE9">[1]TCHE!#REF!</definedName>
    <definedName name="tablong30" hidden="1">{"'tabcourt_5'!$A$2:$C$10"}</definedName>
    <definedName name="TotalAkademiker">#REF!</definedName>
    <definedName name="_xlnm.Print_Area">#REF!</definedName>
  </definedNames>
  <calcPr calcId="162913"/>
</workbook>
</file>

<file path=xl/calcChain.xml><?xml version="1.0" encoding="utf-8"?>
<calcChain xmlns="http://schemas.openxmlformats.org/spreadsheetml/2006/main">
  <c r="L37" i="89" l="1"/>
  <c r="L36" i="89"/>
  <c r="L35" i="89"/>
  <c r="L25" i="89"/>
  <c r="L26" i="89" s="1"/>
  <c r="L24" i="89"/>
  <c r="L31" i="92" l="1"/>
  <c r="L30" i="92"/>
  <c r="L27" i="92"/>
  <c r="L23" i="92"/>
  <c r="L28" i="92" l="1"/>
  <c r="L42" i="15"/>
  <c r="L38" i="15"/>
  <c r="L41" i="15"/>
  <c r="L40" i="15"/>
  <c r="L39" i="15"/>
  <c r="L37" i="15"/>
  <c r="L24" i="92"/>
  <c r="L25" i="92"/>
  <c r="C10" i="88"/>
  <c r="I41" i="15"/>
</calcChain>
</file>

<file path=xl/sharedStrings.xml><?xml version="1.0" encoding="utf-8"?>
<sst xmlns="http://schemas.openxmlformats.org/spreadsheetml/2006/main" count="1112" uniqueCount="320">
  <si>
    <t>Total</t>
  </si>
  <si>
    <t>1995</t>
  </si>
  <si>
    <t>1996</t>
  </si>
  <si>
    <t>1997</t>
  </si>
  <si>
    <t>1998</t>
  </si>
  <si>
    <t>1999</t>
  </si>
  <si>
    <t>2000</t>
  </si>
  <si>
    <t>..</t>
  </si>
  <si>
    <t>Portugal</t>
  </si>
  <si>
    <t>DFAE</t>
  </si>
  <si>
    <t>DFI</t>
  </si>
  <si>
    <t>DFJP</t>
  </si>
  <si>
    <t>DFF</t>
  </si>
  <si>
    <t>TOTAL</t>
  </si>
  <si>
    <t>En millions de francs</t>
  </si>
  <si>
    <t>But</t>
  </si>
  <si>
    <t>Structures et relations sociales</t>
  </si>
  <si>
    <t>Productivité et technologie industrielles</t>
  </si>
  <si>
    <t>Exploration et exploitation du milieu terrestre</t>
  </si>
  <si>
    <t>Recherches non orientées</t>
  </si>
  <si>
    <t>Bénéficaire</t>
  </si>
  <si>
    <t>Entreprises privées</t>
  </si>
  <si>
    <t>Cantons et communes</t>
  </si>
  <si>
    <t>Institutions privées sans but lucratif</t>
  </si>
  <si>
    <t>Hautes écoles à l'étranger</t>
  </si>
  <si>
    <t>Entreprises privées à l'étranger</t>
  </si>
  <si>
    <t>Organisations internationales à l'étranger</t>
  </si>
  <si>
    <t>Pays</t>
  </si>
  <si>
    <t>Canada</t>
  </si>
  <si>
    <t>France</t>
  </si>
  <si>
    <t>Allemagne</t>
  </si>
  <si>
    <t>Italie</t>
  </si>
  <si>
    <t>Suisse</t>
  </si>
  <si>
    <t>Royaume-Uni</t>
  </si>
  <si>
    <t>Australie</t>
  </si>
  <si>
    <t>Autriche</t>
  </si>
  <si>
    <t>Belgique</t>
  </si>
  <si>
    <t>République tchèque</t>
  </si>
  <si>
    <t>Danemark</t>
  </si>
  <si>
    <t>Finlande</t>
  </si>
  <si>
    <t>Grèce</t>
  </si>
  <si>
    <t>Hongrie</t>
  </si>
  <si>
    <t>Islande</t>
  </si>
  <si>
    <t>Irlande</t>
  </si>
  <si>
    <t>Corée</t>
  </si>
  <si>
    <t>Mexique</t>
  </si>
  <si>
    <t>Pays-Bas</t>
  </si>
  <si>
    <t>Nouvelle Zélande</t>
  </si>
  <si>
    <t>Norvège</t>
  </si>
  <si>
    <t>Pologne</t>
  </si>
  <si>
    <t>Espagne</t>
  </si>
  <si>
    <t>Suède</t>
  </si>
  <si>
    <t>Turquie</t>
  </si>
  <si>
    <t>Etats-Unis</t>
  </si>
  <si>
    <t>Total OCDE</t>
  </si>
  <si>
    <t>Secteur Hautes écoles</t>
  </si>
  <si>
    <t>Hautes écoles universitaires (HEU)</t>
  </si>
  <si>
    <t>En %</t>
  </si>
  <si>
    <t>Type de dépenses</t>
  </si>
  <si>
    <t>Recherche fondamentale</t>
  </si>
  <si>
    <t>Recherche appliquée</t>
  </si>
  <si>
    <t>Développement expérimental</t>
  </si>
  <si>
    <t>Mandats de R-D</t>
  </si>
  <si>
    <t>Contributions de R-D</t>
  </si>
  <si>
    <t>Etranger</t>
  </si>
  <si>
    <t>Total Suisse</t>
  </si>
  <si>
    <t>Total étranger</t>
  </si>
  <si>
    <t xml:space="preserve">Japon </t>
  </si>
  <si>
    <t>Japon</t>
  </si>
  <si>
    <t>%</t>
  </si>
  <si>
    <t>DDPS</t>
  </si>
  <si>
    <t>DETEC</t>
  </si>
  <si>
    <t>Mandats 
de R-D</t>
  </si>
  <si>
    <t>Divers bénéficiaires à l'étranger (Organisations et programmes internationaux)</t>
  </si>
  <si>
    <t>Bénéficiaire</t>
  </si>
  <si>
    <t xml:space="preserve">Total  </t>
  </si>
  <si>
    <t>Etablissements de recherche des EPF</t>
  </si>
  <si>
    <t xml:space="preserve">Divers bénéficiaires à l'étranger </t>
  </si>
  <si>
    <t>Suisse (en millions de fr. suisses)</t>
  </si>
  <si>
    <t>Milliers de francs</t>
  </si>
  <si>
    <t>2001</t>
  </si>
  <si>
    <t>2002</t>
  </si>
  <si>
    <t>Luxembourg</t>
  </si>
  <si>
    <t>Autres bénéficiaires en Suisse</t>
  </si>
  <si>
    <t>Entreprises privées en Suisse</t>
  </si>
  <si>
    <t>Exploration et exploitation de l'espace</t>
  </si>
  <si>
    <t>Contributions 
de R-D</t>
  </si>
  <si>
    <t xml:space="preserve"> </t>
  </si>
  <si>
    <t>2003</t>
  </si>
  <si>
    <t>2004</t>
  </si>
  <si>
    <t>Dépenses intérieures brutes de recherche et développement (R-D) du secteur de l'Etat (DIRDET)</t>
  </si>
  <si>
    <t xml:space="preserve">Contributions de recherche et développement (R-D) de la Confédération </t>
  </si>
  <si>
    <t xml:space="preserve">Mandats de recherche et développement (R-D) de la Confédération </t>
  </si>
  <si>
    <t>© OFS</t>
  </si>
  <si>
    <t>Millions de francs</t>
  </si>
  <si>
    <t xml:space="preserve">Total Dépenses 
de R-D </t>
  </si>
  <si>
    <r>
      <t>Département
/ Service fédéral</t>
    </r>
    <r>
      <rPr>
        <b/>
        <vertAlign val="superscript"/>
        <sz val="8"/>
        <rFont val="Arial"/>
        <family val="2"/>
      </rPr>
      <t>1</t>
    </r>
  </si>
  <si>
    <t>Organisations non-gouvernementales</t>
  </si>
  <si>
    <t>2006</t>
  </si>
  <si>
    <t>Agriculture</t>
  </si>
  <si>
    <t>Santé</t>
  </si>
  <si>
    <t>Transport, télécommunication et autres infrastructures</t>
  </si>
  <si>
    <t xml:space="preserve">Environnement </t>
  </si>
  <si>
    <t>Energie</t>
  </si>
  <si>
    <t>2008</t>
  </si>
  <si>
    <t>Estonie</t>
  </si>
  <si>
    <t>Slovénie</t>
  </si>
  <si>
    <t>2010</t>
  </si>
  <si>
    <r>
      <t xml:space="preserve">Ind20204_G1 - </t>
    </r>
    <r>
      <rPr>
        <b/>
        <sz val="8"/>
        <rFont val="Arial"/>
        <family val="2"/>
      </rPr>
      <t>Dépenses de R-D de la Confédération</t>
    </r>
  </si>
  <si>
    <r>
      <t xml:space="preserve">Ind20204_G215 - </t>
    </r>
    <r>
      <rPr>
        <b/>
        <sz val="8"/>
        <rFont val="Arial"/>
        <family val="2"/>
      </rPr>
      <t>Dépenses de R-D de la Confédération</t>
    </r>
  </si>
  <si>
    <r>
      <t xml:space="preserve">Ind20204_G232 - </t>
    </r>
    <r>
      <rPr>
        <b/>
        <sz val="8"/>
        <rFont val="Arial"/>
        <family val="2"/>
      </rPr>
      <t>Dépenses de R-D de la Confédération</t>
    </r>
  </si>
  <si>
    <r>
      <t xml:space="preserve">Ind20204_G233 - </t>
    </r>
    <r>
      <rPr>
        <b/>
        <sz val="8"/>
        <rFont val="Arial"/>
        <family val="2"/>
      </rPr>
      <t>Dépenses de R-D de la Confédération</t>
    </r>
  </si>
  <si>
    <r>
      <t xml:space="preserve">Ind20204_G217 - </t>
    </r>
    <r>
      <rPr>
        <b/>
        <sz val="8"/>
        <rFont val="Arial"/>
        <family val="2"/>
      </rPr>
      <t>Dépenses de R-D de la Confédération</t>
    </r>
  </si>
  <si>
    <r>
      <t xml:space="preserve">Ind20204_G218 - </t>
    </r>
    <r>
      <rPr>
        <b/>
        <sz val="8"/>
        <rFont val="Arial"/>
        <family val="2"/>
      </rPr>
      <t>Dépenses de R-D de la Confédération</t>
    </r>
  </si>
  <si>
    <r>
      <t xml:space="preserve">Ind20204_G219 - </t>
    </r>
    <r>
      <rPr>
        <b/>
        <sz val="8"/>
        <rFont val="Arial"/>
        <family val="2"/>
      </rPr>
      <t>Dépenses de R-D de la Confédération</t>
    </r>
  </si>
  <si>
    <t>Total mandats de R-D</t>
  </si>
  <si>
    <r>
      <t xml:space="preserve">Ind20204_T209 - </t>
    </r>
    <r>
      <rPr>
        <b/>
        <sz val="8"/>
        <rFont val="Arial"/>
        <family val="2"/>
      </rPr>
      <t>Dépenses de R-D de la Confédération</t>
    </r>
  </si>
  <si>
    <r>
      <t xml:space="preserve">Ind20204_G2- </t>
    </r>
    <r>
      <rPr>
        <b/>
        <sz val="10"/>
        <rFont val="Arial"/>
        <family val="2"/>
      </rPr>
      <t>Dépenses de R-D de la Confédération</t>
    </r>
  </si>
  <si>
    <r>
      <t xml:space="preserve">Ind20204_T2 - </t>
    </r>
    <r>
      <rPr>
        <b/>
        <sz val="8"/>
        <rFont val="Arial"/>
        <family val="2"/>
      </rPr>
      <t>Dépenses de R-D de la Confédération</t>
    </r>
  </si>
  <si>
    <r>
      <t xml:space="preserve">Ind20204_T3 - </t>
    </r>
    <r>
      <rPr>
        <b/>
        <sz val="8"/>
        <rFont val="Arial"/>
        <family val="2"/>
      </rPr>
      <t>Dépenses de R-D de la Confédération</t>
    </r>
  </si>
  <si>
    <r>
      <t xml:space="preserve">Ind20204_G234 - </t>
    </r>
    <r>
      <rPr>
        <b/>
        <sz val="8"/>
        <rFont val="Arial"/>
        <family val="2"/>
      </rPr>
      <t>Dépenses de R-D de la Confédération</t>
    </r>
  </si>
  <si>
    <r>
      <t xml:space="preserve">Ind20204_T235 - </t>
    </r>
    <r>
      <rPr>
        <b/>
        <sz val="8"/>
        <rFont val="Arial"/>
        <family val="2"/>
      </rPr>
      <t>Dépenses de R-D de la Confédération</t>
    </r>
  </si>
  <si>
    <r>
      <t>Ind20204_G214_flux</t>
    </r>
    <r>
      <rPr>
        <b/>
        <sz val="9"/>
        <rFont val="Arial"/>
        <family val="2"/>
      </rPr>
      <t xml:space="preserve"> - Dépenses de R-D de la Confédération</t>
    </r>
  </si>
  <si>
    <t>G1</t>
  </si>
  <si>
    <t>G2</t>
  </si>
  <si>
    <t>T2</t>
  </si>
  <si>
    <t>T3</t>
  </si>
  <si>
    <t>Commentaires et définitions : voir l'indicateur sur Internet</t>
  </si>
  <si>
    <t>Set 204 : Input S-T</t>
  </si>
  <si>
    <t>G215</t>
  </si>
  <si>
    <t>G232</t>
  </si>
  <si>
    <t>T232</t>
  </si>
  <si>
    <t>G233</t>
  </si>
  <si>
    <t>G217</t>
  </si>
  <si>
    <t>G218</t>
  </si>
  <si>
    <t>G219</t>
  </si>
  <si>
    <t>T209</t>
  </si>
  <si>
    <t>T213</t>
  </si>
  <si>
    <t>G234</t>
  </si>
  <si>
    <t>T235</t>
  </si>
  <si>
    <t>G214</t>
  </si>
  <si>
    <t>retour à l'index</t>
  </si>
  <si>
    <t>G202</t>
  </si>
  <si>
    <t>T202</t>
  </si>
  <si>
    <t>Département des affaires étrangères</t>
  </si>
  <si>
    <t>Département fédéral de l'intérieur</t>
  </si>
  <si>
    <t>Département fédéral de justice et police</t>
  </si>
  <si>
    <t xml:space="preserve">Département fédéral des finances
</t>
  </si>
  <si>
    <t>Financement des programmes/projets de R-D</t>
  </si>
  <si>
    <t>Financement des institutions intérieures de R-D</t>
  </si>
  <si>
    <t>Financement des programmes/projets de R-D en Suisse</t>
  </si>
  <si>
    <t>Financement des institutions de R-D à l’étranger</t>
  </si>
  <si>
    <t>Financement des programmes/projets internationaux de R-D à l’étranger</t>
  </si>
  <si>
    <t>Total CBPRD</t>
  </si>
  <si>
    <t>Financement des institutions de R-D</t>
  </si>
  <si>
    <r>
      <t xml:space="preserve">Ind20204_T213 - </t>
    </r>
    <r>
      <rPr>
        <b/>
        <sz val="9"/>
        <rFont val="Arial"/>
        <family val="2"/>
      </rPr>
      <t>Dépenses de R-D de la Confédération</t>
    </r>
  </si>
  <si>
    <t>Financement de la R-D en Suisse</t>
  </si>
  <si>
    <t>Financement des institutions intérieures d’exécution de la R-D</t>
  </si>
  <si>
    <t>Financement des programmes/projets intérieurs de R-D</t>
  </si>
  <si>
    <t>Financement des institutions d’exécution de la R-D à l’étranger</t>
  </si>
  <si>
    <t>Ecoles polytechniques fédérales (EPF)</t>
  </si>
  <si>
    <t>Fonds national suisse de la recherche scientifique (FNRS)</t>
  </si>
  <si>
    <r>
      <t xml:space="preserve">Ind20204_G202 - </t>
    </r>
    <r>
      <rPr>
        <b/>
        <sz val="10"/>
        <rFont val="Arial"/>
        <family val="2"/>
      </rPr>
      <t>Dépenses de R-D de la Confédération</t>
    </r>
  </si>
  <si>
    <r>
      <t xml:space="preserve">Ind20204_T202- </t>
    </r>
    <r>
      <rPr>
        <b/>
        <sz val="10"/>
        <rFont val="Arial"/>
        <family val="2"/>
      </rPr>
      <t>Dépenses de R-D de la Confédération</t>
    </r>
  </si>
  <si>
    <t>T234</t>
  </si>
  <si>
    <r>
      <t xml:space="preserve">Ind20204_T234 - </t>
    </r>
    <r>
      <rPr>
        <b/>
        <sz val="10"/>
        <rFont val="Arial"/>
        <family val="2"/>
      </rPr>
      <t>Dépenses de R-D de la Confédération</t>
    </r>
  </si>
  <si>
    <t>T233</t>
  </si>
  <si>
    <r>
      <t xml:space="preserve">ind20204-T233 - </t>
    </r>
    <r>
      <rPr>
        <b/>
        <sz val="8"/>
        <rFont val="Arial"/>
        <family val="2"/>
      </rPr>
      <t>Dépenses de R-D de la Confédération</t>
    </r>
  </si>
  <si>
    <r>
      <t xml:space="preserve">Ind20204_T217 - </t>
    </r>
    <r>
      <rPr>
        <b/>
        <sz val="8"/>
        <rFont val="Arial"/>
        <family val="2"/>
      </rPr>
      <t>Dépenses de R-D de la Confédération</t>
    </r>
  </si>
  <si>
    <t>T217</t>
  </si>
  <si>
    <r>
      <t xml:space="preserve">Ind20204_T218 - </t>
    </r>
    <r>
      <rPr>
        <b/>
        <sz val="8"/>
        <rFont val="Arial"/>
        <family val="2"/>
      </rPr>
      <t>Dépenses de R-D de la Confédération</t>
    </r>
  </si>
  <si>
    <t>T218</t>
  </si>
  <si>
    <r>
      <t xml:space="preserve">Ind20204_T219 - </t>
    </r>
    <r>
      <rPr>
        <b/>
        <sz val="8"/>
        <rFont val="Arial"/>
        <family val="2"/>
      </rPr>
      <t>Dépenses de R-D de la Confédération</t>
    </r>
  </si>
  <si>
    <t>T219</t>
  </si>
  <si>
    <t>Financement de la recherche et du développement (R-D) par la Confédération</t>
  </si>
  <si>
    <r>
      <t xml:space="preserve">Ind20204_T232 - </t>
    </r>
    <r>
      <rPr>
        <b/>
        <sz val="8"/>
        <rFont val="Arial"/>
        <family val="2"/>
      </rPr>
      <t>Dépenses de R-D de la Confédération</t>
    </r>
  </si>
  <si>
    <t>Indicateur 20204 : Dépenses de recherche et développement (R-D) de la Confédération</t>
  </si>
  <si>
    <t>Crédits budgétaires publics de recherche et développement (CBPRD)</t>
  </si>
  <si>
    <t>Israël</t>
  </si>
  <si>
    <t>République slovaque</t>
  </si>
  <si>
    <t>En % de la DIRD (dépenses intérieures brutes de R-D)</t>
  </si>
  <si>
    <t>Source: OFS, calculs sur source OCDE</t>
  </si>
  <si>
    <t>Rép. slovaque</t>
  </si>
  <si>
    <t>DEFR</t>
  </si>
  <si>
    <t>R-D intra-muros</t>
  </si>
  <si>
    <t>Total R-D de la Confédération</t>
  </si>
  <si>
    <t>Total R-D intra-muros</t>
  </si>
  <si>
    <t>2) Mandats de R-D</t>
  </si>
  <si>
    <t>Cantons et communes et autres 
organismes en Suisse</t>
  </si>
  <si>
    <t>Dépenses de recherche et développement (R-D) de la Confédération  (R-D intra-muros + mandats de R-D + contributions de R-D)</t>
  </si>
  <si>
    <t>Fonds national suisse de la 
recherche scientifique (FNRS)</t>
  </si>
  <si>
    <t>Département fédéral de la défense, de la protection de la population et des sports</t>
  </si>
  <si>
    <t>Département fédéral de l'économie, de la formation et de la recherche</t>
  </si>
  <si>
    <t>Département fédéral de l'environnement, des transports, de l'énergie et de la communication</t>
  </si>
  <si>
    <r>
      <t>Fonds national suisse de la recherche scientifique (FNRS)</t>
    </r>
    <r>
      <rPr>
        <vertAlign val="superscript"/>
        <sz val="8"/>
        <rFont val="Arial"/>
        <family val="2"/>
      </rPr>
      <t xml:space="preserve"> 3</t>
    </r>
  </si>
  <si>
    <t>Recherches non ventilées/attribuables</t>
  </si>
  <si>
    <t>Autres bénéficiaires à l'étranger</t>
  </si>
  <si>
    <t>Chancellerie fédérale</t>
  </si>
  <si>
    <t>Etablissements autonomes</t>
  </si>
  <si>
    <t>Institutions privées sans but lucratif (incl. FNS)</t>
  </si>
  <si>
    <r>
      <rPr>
        <vertAlign val="superscript"/>
        <sz val="8"/>
        <rFont val="Arial"/>
        <family val="2"/>
      </rPr>
      <t xml:space="preserve">1 </t>
    </r>
    <r>
      <rPr>
        <sz val="8"/>
        <rFont val="Arial"/>
        <family val="2"/>
      </rPr>
      <t xml:space="preserve">  Dépenses de R-D de la Confédération = R-D intra-muros + mandats de R-D + contributions de R-D.</t>
    </r>
  </si>
  <si>
    <t>Total R-D extra-muros</t>
  </si>
  <si>
    <t xml:space="preserve">R-D intra-muros </t>
  </si>
  <si>
    <r>
      <t xml:space="preserve">Dépenses de recherche et développement (R-D) de la Confédération </t>
    </r>
    <r>
      <rPr>
        <b/>
        <vertAlign val="superscript"/>
        <sz val="9"/>
        <rFont val="Arial"/>
        <family val="2"/>
      </rPr>
      <t>1</t>
    </r>
    <r>
      <rPr>
        <b/>
        <sz val="9"/>
        <rFont val="Arial"/>
        <family val="2"/>
      </rPr>
      <t xml:space="preserve"> </t>
    </r>
  </si>
  <si>
    <t>Total dépenses de R-D</t>
  </si>
  <si>
    <t xml:space="preserve">Total dépenses de recherche et développement 
(R-D) de la Confédération  </t>
  </si>
  <si>
    <t>Hautes écoles spécialisées (HES) et écoles supérieures</t>
  </si>
  <si>
    <t>Total secteur Hautes écoles</t>
  </si>
  <si>
    <r>
      <t>Ecoles polytechniques fédérales (EPF)</t>
    </r>
    <r>
      <rPr>
        <vertAlign val="superscript"/>
        <sz val="8"/>
        <color indexed="63"/>
        <rFont val="Arial"/>
        <family val="2"/>
      </rPr>
      <t xml:space="preserve">1 </t>
    </r>
    <r>
      <rPr>
        <i/>
        <sz val="8"/>
        <color indexed="63"/>
        <rFont val="Arial"/>
        <family val="2"/>
      </rPr>
      <t/>
    </r>
  </si>
  <si>
    <r>
      <t>Etablissements de recherche des EPF</t>
    </r>
    <r>
      <rPr>
        <vertAlign val="superscript"/>
        <sz val="8"/>
        <color indexed="63"/>
        <rFont val="Arial"/>
        <family val="2"/>
      </rPr>
      <t xml:space="preserve"> 2</t>
    </r>
  </si>
  <si>
    <t>Total contributions de R-D</t>
  </si>
  <si>
    <t>R-D Intra-muros</t>
  </si>
  <si>
    <t>1) R-D intra-muros</t>
  </si>
  <si>
    <t xml:space="preserve">Défense </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</si>
  <si>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</si>
  <si>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UE-28 (estimation OCDE)</t>
  </si>
  <si>
    <t>UE-28</t>
  </si>
  <si>
    <t>2012</t>
  </si>
  <si>
    <t>Autres services et coûts centraux</t>
  </si>
  <si>
    <t>1. Exploration et exploitation du milieu terrestre</t>
  </si>
  <si>
    <t xml:space="preserve">2. Environnement </t>
  </si>
  <si>
    <t>3. Exploration et exploitation de l'espace</t>
  </si>
  <si>
    <t>4. Transport, télécommunication et autres infrastructures</t>
  </si>
  <si>
    <t>5. Energie</t>
  </si>
  <si>
    <t>6. Production et technologie industrielles</t>
  </si>
  <si>
    <t>7. Santé</t>
  </si>
  <si>
    <t>8. Agriculture</t>
  </si>
  <si>
    <t>9. Education</t>
  </si>
  <si>
    <t>10. Culture, activités de loisirs, cultes et médias</t>
  </si>
  <si>
    <t>11. Systèmes, organisation et processus politique et sociaux</t>
  </si>
  <si>
    <t xml:space="preserve">12. Recherche financée par les Fonds généraux des universités (FGU) </t>
  </si>
  <si>
    <r>
      <t>13. Autres recherches civiles</t>
    </r>
    <r>
      <rPr>
        <vertAlign val="superscript"/>
        <sz val="8"/>
        <rFont val="Arial"/>
        <family val="2"/>
      </rPr>
      <t>1</t>
    </r>
  </si>
  <si>
    <t xml:space="preserve">14. Défense </t>
  </si>
  <si>
    <t>En millions de francs à prix courants</t>
  </si>
  <si>
    <r>
      <rPr>
        <vertAlign val="superscript"/>
        <sz val="8"/>
        <rFont val="Arial"/>
        <family val="2"/>
      </rPr>
      <t>1</t>
    </r>
    <r>
      <rPr>
        <sz val="8"/>
        <rFont val="Arial"/>
        <family val="2"/>
      </rPr>
      <t xml:space="preserve">   Voir liste des abréviations dans les définitions.</t>
    </r>
  </si>
  <si>
    <t>En milliers de francs à prix courants</t>
  </si>
  <si>
    <t>En milliers de francs à prix courants et en %</t>
  </si>
  <si>
    <t>En millions de francs à prix courants et en %</t>
  </si>
  <si>
    <r>
      <t>1</t>
    </r>
    <r>
      <rPr>
        <sz val="8"/>
        <rFont val="Arial"/>
        <family val="2"/>
      </rPr>
      <t xml:space="preserve">  Recherche non répartissable.</t>
    </r>
  </si>
  <si>
    <t>En milliers de francs, à prix courants</t>
  </si>
  <si>
    <t>2014</t>
  </si>
  <si>
    <t>Chili</t>
  </si>
  <si>
    <t xml:space="preserve">  -</t>
  </si>
  <si>
    <t>Hautes écoles spécialisées (HES)</t>
  </si>
  <si>
    <r>
      <rPr>
        <vertAlign val="superscript"/>
        <sz val="8"/>
        <rFont val="Arial"/>
        <family val="2"/>
      </rPr>
      <t>3</t>
    </r>
    <r>
      <rPr>
        <sz val="8"/>
        <rFont val="Arial"/>
        <family val="2"/>
      </rPr>
      <t xml:space="preserve">   Contient seulement le montant financé par la Confédération.</t>
    </r>
  </si>
  <si>
    <t>Lettonie</t>
  </si>
  <si>
    <t>En % du PIB</t>
  </si>
  <si>
    <r>
      <t xml:space="preserve">2 </t>
    </r>
    <r>
      <rPr>
        <sz val="8"/>
        <rFont val="Arial"/>
        <family val="2"/>
      </rPr>
      <t xml:space="preserve">  Les quatre établissements de recherche sont: l'Institut Paul Scherrer (PSI), l'Institut fédéral de recherches sur la forêt, la neige et le paysage (FNP), le Laboratoire fédéral d'essai des 
    matériaux et de recherches (LFEM) et l'Institut fédéral pour l'aménagement, l'épuration et la protection des eaux (IFAEPE).</t>
    </r>
  </si>
  <si>
    <t xml:space="preserve"> ¹  Y compris les quatre établissements de recherche du domaine des EPF en 2000.</t>
  </si>
  <si>
    <t>¹  Y compris les quatre établissements de recherche du domaine des EPF, en 2000.</t>
  </si>
  <si>
    <t>© 2018 OFS-BFS-UST / WSA</t>
  </si>
  <si>
    <r>
      <t xml:space="preserve">Suisse </t>
    </r>
    <r>
      <rPr>
        <b/>
        <vertAlign val="superscript"/>
        <sz val="8"/>
        <color indexed="63"/>
        <rFont val="Arial"/>
        <family val="2"/>
      </rPr>
      <t>1</t>
    </r>
  </si>
  <si>
    <r>
      <rPr>
        <vertAlign val="superscript"/>
        <sz val="8"/>
        <rFont val="Arial"/>
        <family val="2"/>
      </rPr>
      <t xml:space="preserve">1 </t>
    </r>
    <r>
      <rPr>
        <sz val="8"/>
        <rFont val="Arial"/>
        <family val="2"/>
      </rPr>
      <t xml:space="preserve"> 2017</t>
    </r>
  </si>
  <si>
    <t>évolution de 2000 à 2017</t>
  </si>
  <si>
    <t>selon le type de dépenses, de 2000 à 2017</t>
  </si>
  <si>
    <t>selon le département et le type de dépenses, en 2017</t>
  </si>
  <si>
    <t>selon le département et le type de dépenses, de 2000 à 2017</t>
  </si>
  <si>
    <t>selon le bénéficiaire, en 2017</t>
  </si>
  <si>
    <t>selon le bénéficiaire, de 2000 à 2017</t>
  </si>
  <si>
    <t>selon le but et le type de dépenses, en 2017</t>
  </si>
  <si>
    <t>selon le type de dépenses et le but, de 2002 à 2017</t>
  </si>
  <si>
    <t>selon le type de dépenses et le type de recherche, de 2000 à 2017</t>
  </si>
  <si>
    <t>comparaison internationale, en 2016 (en % du PIB)</t>
  </si>
  <si>
    <t>comparaison internationale, de 1995 à 2016 (en % du PIB)</t>
  </si>
  <si>
    <t xml:space="preserve">comparaison internationale, de 1995 à 2016 (en % de la DIRD) </t>
  </si>
  <si>
    <r>
      <t>Dépenses de R-D de la Confédération</t>
    </r>
    <r>
      <rPr>
        <b/>
        <vertAlign val="superscript"/>
        <sz val="8"/>
        <rFont val="Arial"/>
        <family val="2"/>
      </rPr>
      <t>1</t>
    </r>
    <r>
      <rPr>
        <b/>
        <sz val="8"/>
        <rFont val="Arial"/>
        <family val="2"/>
      </rPr>
      <t>, de 2000 à 2017</t>
    </r>
  </si>
  <si>
    <t>selon le département et type de dépenses, de 2000 à 2017</t>
  </si>
  <si>
    <t>Source: OFS, Recherche et développement (R-D) dans la Confédération</t>
  </si>
  <si>
    <t>Mandats de R-D de la Confédération selon le bénéficiaire, de 2000 à 2017</t>
  </si>
  <si>
    <t>Contributions de R-D de la Confédération, selon le bénéficiaire, de 2000 à 2017</t>
  </si>
  <si>
    <t>Dépenses  intérieures brutes de R-D du secteur de l'Etat (DIRDET), comparaison internationale, en 2016</t>
  </si>
  <si>
    <t>Dépenses intérieures brutes de R-D de secteur de l'État (DIRDET), comparaison internationale, de 1995 à 2016</t>
  </si>
  <si>
    <t>Source: OFS, Recherche et développement (R-D) synthèse Suisse</t>
  </si>
  <si>
    <t>selon le type de dépenses, en 2017</t>
  </si>
  <si>
    <t xml:space="preserve">Total des dépenses intra-muros de R-D et des mandats de R-D </t>
  </si>
  <si>
    <t>Total des dépenses intra-muros de R-D et des mandats de R-D selon le type de dépenses et le type de recherche, de 2000 à 2017</t>
  </si>
  <si>
    <t>Total dépenses intra-muros 
de R-D</t>
  </si>
  <si>
    <t>Total des dépenses intra-muros de R-D et des mandats de R-D selon le but et le type de dépenses, en 2017</t>
  </si>
  <si>
    <t>Total des dépenses intra-muros de R-D et des mandats de R-D</t>
  </si>
  <si>
    <t>Total des dépenses intra-muros de R-D et 
des mandats de R-D</t>
  </si>
  <si>
    <r>
      <rPr>
        <vertAlign val="superscript"/>
        <sz val="8"/>
        <rFont val="Arial"/>
        <family val="2"/>
      </rPr>
      <t>2</t>
    </r>
    <r>
      <rPr>
        <sz val="8"/>
        <rFont val="Arial"/>
        <family val="2"/>
      </rPr>
      <t xml:space="preserve">  En 2017: Musée national suisse, Régie fédérale des alcools, Inspection fédérale de la sécurité nucléaire et Institut fédéral de métrologie. Pour les autres années, voir la liste et l'évolution 
   dans les définitions.</t>
    </r>
  </si>
  <si>
    <r>
      <t>Etablissements autonomes</t>
    </r>
    <r>
      <rPr>
        <b/>
        <vertAlign val="superscript"/>
        <sz val="9"/>
        <color indexed="8"/>
        <rFont val="Arial"/>
        <family val="2"/>
      </rPr>
      <t xml:space="preserve"> 2</t>
    </r>
  </si>
  <si>
    <t xml:space="preserve">1 + 2) Dépenses intra-muros de R-D et des mandats de R-D </t>
  </si>
  <si>
    <t xml:space="preserve">Dépenses intra-muros de R-D et mandats de R-D </t>
  </si>
  <si>
    <t>Total des dépenses intra-muros de R-D et des mandats de R-D selon le type de dépenses et le but, de 2002 à 2017</t>
  </si>
  <si>
    <t>Dépenses de R-D de la Confédération selon le type de dépenses, en 2017</t>
  </si>
  <si>
    <t>Dépenses de R-D de la Confédération selon le type de dépenses, de 2000 à 2017</t>
  </si>
  <si>
    <t>Dépenses de R-D de la Confédération selon le département et le type de dépenses, en 2017</t>
  </si>
  <si>
    <t>Mandats de R-D de la Confédération selon le bénéficiaire, en 2017</t>
  </si>
  <si>
    <t>Mandats de R-D de la Confédération selon le bénéficiaire,  de 2000 à 2017</t>
  </si>
  <si>
    <t>Contributions de R-D de la Confédération selon le bénéficiaire, en 2017</t>
  </si>
  <si>
    <t>Contributions de R-D de la Confédération selon le bénéficiaire, de 2000 à 2017</t>
  </si>
  <si>
    <t>Source: OCDE, banque de données PIST, Division STI / EAS, Paris, juillet 2018</t>
  </si>
  <si>
    <t>--</t>
  </si>
  <si>
    <t>Source : OCDE, banque de données PIST, Division STI / EAS, Paris, juillet 2018</t>
  </si>
  <si>
    <t>selon le mode de financement, en 2017</t>
  </si>
  <si>
    <t>selon le mode de financement, de 2000 à 2017</t>
  </si>
  <si>
    <t>selon le but, de 2000 à 2017</t>
  </si>
  <si>
    <t>comparaison internationale, en 2017 (en % du PIB)</t>
  </si>
  <si>
    <t>comparaison internationale, de 1995 à 2017  (en % du PIB)</t>
  </si>
  <si>
    <t>comparaison internationale, de 1995 à 2017 (en millions $ PPA courantes)</t>
  </si>
  <si>
    <t>Financement de la recherche et du développement (R-D) par la Confédération, en 2017</t>
  </si>
  <si>
    <t>Crédits budgétaires publics de R-D (CBPRD) selon le mode de financement, en 2017</t>
  </si>
  <si>
    <t>Crédits budgétaires publics de R-D (CBPRD) selon le mode de financement, de 2000 à 2017</t>
  </si>
  <si>
    <r>
      <rPr>
        <vertAlign val="superscript"/>
        <sz val="8"/>
        <rFont val="Arial"/>
        <family val="2"/>
      </rPr>
      <t>1</t>
    </r>
    <r>
      <rPr>
        <sz val="8"/>
        <rFont val="Arial"/>
        <family val="2"/>
      </rPr>
      <t xml:space="preserve"> PCR: Programme-cadre de recherche et développement technologique de l'Union européenne.</t>
    </r>
  </si>
  <si>
    <r>
      <t xml:space="preserve">      dont contributions annuelles aux PCR-UE</t>
    </r>
    <r>
      <rPr>
        <i/>
        <vertAlign val="superscript"/>
        <sz val="10"/>
        <color indexed="23"/>
        <rFont val="Arial"/>
        <family val="2"/>
      </rPr>
      <t>1</t>
    </r>
  </si>
  <si>
    <t>Crédits budgétaires publics de R-D (CBPRD) selon le but, de 2000 à 2017</t>
  </si>
  <si>
    <r>
      <t xml:space="preserve">Crédits budgétaires publics de R-D (CBPRD) selon le but, de 2000 à 2017 </t>
    </r>
    <r>
      <rPr>
        <b/>
        <vertAlign val="superscript"/>
        <sz val="8"/>
        <rFont val="Arial"/>
        <family val="2"/>
      </rPr>
      <t>2</t>
    </r>
  </si>
  <si>
    <t>Crédits budgétaires publics de R-D (CBPRD), comparaison internationale, en 2017</t>
  </si>
  <si>
    <r>
      <t xml:space="preserve">1   </t>
    </r>
    <r>
      <rPr>
        <sz val="8"/>
        <rFont val="Arial"/>
        <family val="2"/>
      </rPr>
      <t>2016</t>
    </r>
  </si>
  <si>
    <r>
      <t>Italie</t>
    </r>
    <r>
      <rPr>
        <vertAlign val="superscript"/>
        <sz val="8"/>
        <rFont val="Arial"/>
        <family val="2"/>
      </rPr>
      <t xml:space="preserve"> 1</t>
    </r>
  </si>
  <si>
    <r>
      <t>Royaume-Uni</t>
    </r>
    <r>
      <rPr>
        <vertAlign val="superscript"/>
        <sz val="8"/>
        <rFont val="Arial"/>
        <family val="2"/>
      </rPr>
      <t xml:space="preserve"> 1</t>
    </r>
  </si>
  <si>
    <r>
      <t>France</t>
    </r>
    <r>
      <rPr>
        <vertAlign val="superscript"/>
        <sz val="8"/>
        <rFont val="Arial"/>
        <family val="2"/>
      </rPr>
      <t>1</t>
    </r>
  </si>
  <si>
    <r>
      <t xml:space="preserve">Israël </t>
    </r>
    <r>
      <rPr>
        <vertAlign val="superscript"/>
        <sz val="8"/>
        <rFont val="Arial"/>
        <family val="2"/>
      </rPr>
      <t>1</t>
    </r>
  </si>
  <si>
    <r>
      <t xml:space="preserve">Allemagne </t>
    </r>
    <r>
      <rPr>
        <vertAlign val="superscript"/>
        <sz val="8"/>
        <rFont val="Arial"/>
        <family val="2"/>
      </rPr>
      <t>1</t>
    </r>
  </si>
  <si>
    <t>Crédits budgétaires publics de R-D (CBPRD), comparaison internationale, de 1997 à 2017</t>
  </si>
  <si>
    <r>
      <t>En millions de $ PPA</t>
    </r>
    <r>
      <rPr>
        <vertAlign val="superscript"/>
        <sz val="8"/>
        <rFont val="Arial"/>
        <family val="2"/>
      </rPr>
      <t>1</t>
    </r>
    <r>
      <rPr>
        <sz val="8"/>
        <rFont val="Arial"/>
        <family val="2"/>
      </rPr>
      <t xml:space="preserve"> courantes</t>
    </r>
  </si>
  <si>
    <r>
      <t>1</t>
    </r>
    <r>
      <rPr>
        <sz val="8"/>
        <rFont val="Arial"/>
        <family val="2"/>
      </rPr>
      <t xml:space="preserve"> PPA = Parités de pouvoir d'achat.</t>
    </r>
  </si>
  <si>
    <t xml:space="preserve">Financement de la R-D à l’étranger </t>
  </si>
  <si>
    <t>Financement de la R-D à l’étranger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</si>
</sst>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0_)"/>
    <numFmt numFmtId="165" formatCode="\ #\ ###\ ##0"/>
    <numFmt numFmtId="166" formatCode="0.0"/>
    <numFmt numFmtId="167" formatCode="0.0_)"/>
    <numFmt numFmtId="168" formatCode="#\ ###\ ##0"/>
    <numFmt numFmtId="169" formatCode="#\ ##0"/>
    <numFmt numFmtId="170" formatCode="#\ ###\ ##0.0"/>
    <numFmt numFmtId="171" formatCode="#,##0.0"/>
    <numFmt numFmtId="172" formatCode="###\ ##0"/>
    <numFmt numFmtId="173" formatCode="\ #\ ###\ ##0;[Red]\ \-#\ ###\ ##0"/>
    <numFmt numFmtId="174" formatCode="#\ ##0;[Red]\-#\ ##0"/>
    <numFmt numFmtId="175" formatCode="#,##0.000"/>
    <numFmt numFmtId="176" formatCode="0.00_ ;[Red]\-0.00\ "/>
    <numFmt numFmtId="177" formatCode="0.000%"/>
    <numFmt numFmtId="178" formatCode="#\ ###\ ##0__;\-#\ ###\ ##0__;..__;@__"/>
    <numFmt numFmtId="179" formatCode="#\ ###\ ##0.0__;\-#\ ###\ ##0.0__;..__;@__"/>
    <numFmt numFmtId="180" formatCode="#\ ###\ ##0.00__;\-#\ ###\ ##0.00__;..__;@__"/>
    <numFmt numFmtId="181" formatCode="0.00_)"/>
    <numFmt numFmtId="182" formatCode="###\ ###\ ##0.0"/>
  </numFmts>
  <fonts count="78" x14ac:knownFonts="1">
    <font>
      <sz val="10"/>
      <name val="Arial"/>
    </font>
    <font>
      <sz val="10"/>
      <name val="Arial"/>
      <family val="2"/>
    </font>
    <font>
      <b/>
      <sz val="10"/>
      <name val="Arial"/>
      <family val="2"/>
    </font>
    <font>
      <sz val="8"/>
      <name val="Arial"/>
      <family val="2"/>
    </font>
    <font>
      <sz val="7"/>
      <name val="Arial"/>
      <family val="2"/>
    </font>
    <font>
      <b/>
      <sz val="7"/>
      <name val="Arial"/>
      <family val="2"/>
    </font>
    <font>
      <sz val="10"/>
      <name val="Courier"/>
      <family val="3"/>
    </font>
    <font>
      <sz val="7"/>
      <name val="Arial"/>
      <family val="2"/>
    </font>
    <font>
      <i/>
      <sz val="8"/>
      <name val="Arial"/>
      <family val="2"/>
    </font>
    <font>
      <b/>
      <sz val="8"/>
      <name val="Arial"/>
      <family val="2"/>
    </font>
    <font>
      <sz val="8"/>
      <name val="Arial"/>
      <family val="2"/>
    </font>
    <font>
      <b/>
      <i/>
      <sz val="8"/>
      <name val="Arial"/>
      <family val="2"/>
    </font>
    <font>
      <b/>
      <sz val="8"/>
      <name val="Times New Roman"/>
      <family val="1"/>
    </font>
    <font>
      <u/>
      <sz val="10"/>
      <color indexed="12"/>
      <name val="Arial"/>
      <family val="2"/>
    </font>
    <font>
      <sz val="10"/>
      <name val="Arial"/>
      <family val="2"/>
    </font>
    <font>
      <sz val="8"/>
      <name val="MS Sans Serif"/>
      <family val="2"/>
    </font>
    <font>
      <b/>
      <sz val="8"/>
      <color indexed="10"/>
      <name val="Arial"/>
      <family val="2"/>
    </font>
    <font>
      <sz val="10"/>
      <name val="Helv"/>
    </font>
    <font>
      <b/>
      <sz val="8"/>
      <name val="Arial"/>
      <family val="2"/>
    </font>
    <font>
      <vertAlign val="superscript"/>
      <sz val="8"/>
      <name val="Arial"/>
      <family val="2"/>
    </font>
    <font>
      <b/>
      <vertAlign val="superscript"/>
      <sz val="8"/>
      <name val="Arial"/>
      <family val="2"/>
    </font>
    <font>
      <sz val="10"/>
      <name val="MS Sans Serif"/>
      <family val="2"/>
    </font>
    <font>
      <b/>
      <sz val="9"/>
      <name val="Arial"/>
      <family val="2"/>
    </font>
    <font>
      <sz val="9"/>
      <name val="Arial"/>
      <family val="2"/>
    </font>
    <font>
      <b/>
      <u/>
      <sz val="9"/>
      <color indexed="12"/>
      <name val="Arial"/>
      <family val="2"/>
    </font>
    <font>
      <b/>
      <u/>
      <sz val="8"/>
      <color indexed="10"/>
      <name val="Arial"/>
      <family val="2"/>
    </font>
    <font>
      <b/>
      <sz val="9"/>
      <name val="Helvetica"/>
      <family val="2"/>
    </font>
    <font>
      <sz val="9"/>
      <name val="Helvetica"/>
      <family val="2"/>
    </font>
    <font>
      <b/>
      <u/>
      <sz val="7"/>
      <color indexed="10"/>
      <name val="Arial"/>
      <family val="2"/>
    </font>
    <font>
      <sz val="7.5"/>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name val="Courier"/>
      <family val="3"/>
    </font>
    <font>
      <b/>
      <sz val="10"/>
      <color indexed="63"/>
      <name val="Arial"/>
      <family val="2"/>
    </font>
    <font>
      <b/>
      <sz val="18"/>
      <color indexed="56"/>
      <name val="Cambria"/>
      <family val="2"/>
    </font>
    <font>
      <sz val="10"/>
      <color indexed="10"/>
      <name val="Arial"/>
      <family val="2"/>
    </font>
    <font>
      <sz val="72"/>
      <color indexed="53"/>
      <name val="Arial"/>
      <family val="2"/>
    </font>
    <font>
      <sz val="10"/>
      <color indexed="53"/>
      <name val="Arial"/>
      <family val="2"/>
    </font>
    <font>
      <b/>
      <u/>
      <sz val="8"/>
      <color indexed="12"/>
      <name val="Arial"/>
      <family val="2"/>
    </font>
    <font>
      <sz val="8"/>
      <color indexed="9"/>
      <name val="Arial"/>
      <family val="2"/>
    </font>
    <font>
      <b/>
      <sz val="8"/>
      <color indexed="12"/>
      <name val="Arial"/>
      <family val="2"/>
    </font>
    <font>
      <u/>
      <sz val="8"/>
      <color indexed="12"/>
      <name val="Arial"/>
      <family val="2"/>
    </font>
    <font>
      <b/>
      <sz val="8"/>
      <color indexed="9"/>
      <name val="Arial"/>
      <family val="2"/>
    </font>
    <font>
      <b/>
      <u/>
      <sz val="7"/>
      <color indexed="10"/>
      <name val="Arial"/>
      <family val="2"/>
    </font>
    <font>
      <sz val="7.5"/>
      <name val="Arial"/>
      <family val="2"/>
    </font>
    <font>
      <b/>
      <sz val="9"/>
      <name val="Helvetica"/>
    </font>
    <font>
      <b/>
      <sz val="8"/>
      <color indexed="23"/>
      <name val="Arial"/>
      <family val="2"/>
    </font>
    <font>
      <b/>
      <sz val="8"/>
      <color indexed="63"/>
      <name val="Arial"/>
      <family val="2"/>
    </font>
    <font>
      <b/>
      <sz val="7.5"/>
      <color indexed="63"/>
      <name val="Arial"/>
      <family val="2"/>
    </font>
    <font>
      <sz val="8"/>
      <color indexed="63"/>
      <name val="Arial"/>
      <family val="2"/>
    </font>
    <font>
      <i/>
      <sz val="8"/>
      <color indexed="63"/>
      <name val="Arial"/>
      <family val="2"/>
    </font>
    <font>
      <b/>
      <sz val="12"/>
      <name val="Arial"/>
      <family val="2"/>
    </font>
    <font>
      <b/>
      <sz val="9"/>
      <color indexed="63"/>
      <name val="Arial"/>
      <family val="2"/>
    </font>
    <font>
      <sz val="9"/>
      <color indexed="63"/>
      <name val="Arial"/>
      <family val="2"/>
    </font>
    <font>
      <b/>
      <vertAlign val="superscript"/>
      <sz val="9"/>
      <color indexed="8"/>
      <name val="Arial"/>
      <family val="2"/>
    </font>
    <font>
      <b/>
      <vertAlign val="superscript"/>
      <sz val="9"/>
      <name val="Arial"/>
      <family val="2"/>
    </font>
    <font>
      <vertAlign val="superscript"/>
      <sz val="8"/>
      <color indexed="63"/>
      <name val="Arial"/>
      <family val="2"/>
    </font>
    <font>
      <b/>
      <sz val="7.5"/>
      <name val="Arial"/>
      <family val="2"/>
    </font>
    <font>
      <b/>
      <sz val="9"/>
      <color indexed="10"/>
      <name val="Arial"/>
      <family val="2"/>
    </font>
    <font>
      <i/>
      <vertAlign val="superscript"/>
      <sz val="10"/>
      <color indexed="23"/>
      <name val="Arial"/>
      <family val="2"/>
    </font>
    <font>
      <b/>
      <sz val="11"/>
      <color theme="1"/>
      <name val="Arial"/>
      <family val="2"/>
    </font>
    <font>
      <b/>
      <sz val="9"/>
      <color theme="1"/>
      <name val="Arial"/>
      <family val="2"/>
    </font>
    <font>
      <sz val="8"/>
      <color rgb="FFFF0000"/>
      <name val="Arial"/>
      <family val="2"/>
    </font>
    <font>
      <sz val="10"/>
      <color rgb="FFFF0000"/>
      <name val="Arial"/>
      <family val="2"/>
    </font>
    <font>
      <b/>
      <sz val="8"/>
      <color theme="1"/>
      <name val="Arial"/>
      <family val="2"/>
    </font>
    <font>
      <i/>
      <sz val="10"/>
      <color theme="0" tint="-0.499984740745262"/>
      <name val="Arial"/>
      <family val="2"/>
    </font>
    <font>
      <sz val="14"/>
      <color rgb="FFFF0000"/>
      <name val="Arial"/>
      <family val="2"/>
    </font>
    <font>
      <b/>
      <vertAlign val="superscript"/>
      <sz val="8"/>
      <color indexed="63"/>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9"/>
      </left>
      <right/>
      <top/>
      <bottom/>
      <diagonal/>
    </border>
    <border>
      <left/>
      <right style="thin">
        <color indexed="55"/>
      </right>
      <top/>
      <bottom/>
      <diagonal/>
    </border>
    <border>
      <left/>
      <right/>
      <top style="thin">
        <color indexed="64"/>
      </top>
      <bottom/>
      <diagonal/>
    </border>
    <border>
      <left/>
      <right style="thin">
        <color indexed="55"/>
      </right>
      <top style="thin">
        <color indexed="64"/>
      </top>
      <bottom/>
      <diagonal/>
    </border>
    <border>
      <left/>
      <right/>
      <top/>
      <bottom style="thin">
        <color indexed="55"/>
      </bottom>
      <diagonal/>
    </border>
    <border>
      <left/>
      <right style="dashed">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ashed">
        <color indexed="64"/>
      </right>
      <top style="thin">
        <color indexed="64"/>
      </top>
      <bottom style="thin">
        <color indexed="64"/>
      </bottom>
      <diagonal/>
    </border>
    <border>
      <left/>
      <right/>
      <top style="thin">
        <color indexed="64"/>
      </top>
      <bottom style="thin">
        <color theme="0" tint="-0.499984740745262"/>
      </bottom>
      <diagonal/>
    </border>
    <border>
      <left/>
      <right/>
      <top/>
      <bottom style="thin">
        <color auto="1"/>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style="dashed">
        <color indexed="64"/>
      </right>
      <top/>
      <bottom style="thin">
        <color indexed="64"/>
      </bottom>
      <diagonal/>
    </border>
  </borders>
  <cellStyleXfs count="56">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3" applyNumberFormat="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13" fillId="0" borderId="0" applyNumberFormat="0" applyFill="0" applyBorder="0" applyAlignment="0" applyProtection="0">
      <alignment vertical="top"/>
      <protection locked="0"/>
    </xf>
    <xf numFmtId="0" fontId="41" fillId="0" borderId="2" applyNumberFormat="0" applyFill="0" applyAlignment="0" applyProtection="0"/>
    <xf numFmtId="0" fontId="14" fillId="0" borderId="0"/>
    <xf numFmtId="0" fontId="14" fillId="0" borderId="0"/>
    <xf numFmtId="164" fontId="6" fillId="0" borderId="0"/>
    <xf numFmtId="164" fontId="6" fillId="0" borderId="0"/>
    <xf numFmtId="164" fontId="42" fillId="0" borderId="0"/>
    <xf numFmtId="164" fontId="6" fillId="0" borderId="0"/>
    <xf numFmtId="164" fontId="42" fillId="0" borderId="0"/>
    <xf numFmtId="164" fontId="6" fillId="0" borderId="0"/>
    <xf numFmtId="164" fontId="6" fillId="0" borderId="0"/>
    <xf numFmtId="164" fontId="6" fillId="0" borderId="0"/>
    <xf numFmtId="164" fontId="6" fillId="0" borderId="0"/>
    <xf numFmtId="0" fontId="21" fillId="0" borderId="0"/>
    <xf numFmtId="0" fontId="21" fillId="0" borderId="0"/>
    <xf numFmtId="0" fontId="14" fillId="22" borderId="4" applyNumberFormat="0" applyFont="0" applyAlignment="0" applyProtection="0"/>
    <xf numFmtId="0" fontId="43" fillId="20" borderId="8" applyNumberFormat="0" applyAlignment="0" applyProtection="0"/>
    <xf numFmtId="9" fontId="1" fillId="0" borderId="0" applyFont="0" applyFill="0" applyBorder="0" applyAlignment="0" applyProtection="0"/>
    <xf numFmtId="0" fontId="17" fillId="0" borderId="0"/>
    <xf numFmtId="0" fontId="44" fillId="0" borderId="0" applyNumberFormat="0" applyFill="0" applyBorder="0" applyAlignment="0" applyProtection="0"/>
    <xf numFmtId="0" fontId="45" fillId="0" borderId="0" applyNumberFormat="0" applyFill="0" applyBorder="0" applyAlignment="0" applyProtection="0"/>
  </cellStyleXfs>
  <cellXfs count="668">
    <xf numFmtId="0" fontId="0" fillId="0" borderId="0" xfId="0"/>
    <xf numFmtId="0" fontId="2" fillId="0" borderId="0" xfId="0" applyFont="1"/>
    <xf numFmtId="0" fontId="3" fillId="0" borderId="0" xfId="0" applyFont="1"/>
    <xf numFmtId="0" fontId="9" fillId="0" borderId="0" xfId="0" applyFont="1"/>
    <xf numFmtId="0" fontId="9" fillId="0" borderId="0" xfId="0" applyFont="1" applyAlignment="1"/>
    <xf numFmtId="0" fontId="10" fillId="0" borderId="0" xfId="0" applyFont="1" applyBorder="1"/>
    <xf numFmtId="0" fontId="10" fillId="0" borderId="0" xfId="0" applyFont="1"/>
    <xf numFmtId="0" fontId="9" fillId="0" borderId="9" xfId="0" applyFont="1" applyBorder="1" applyAlignment="1"/>
    <xf numFmtId="0" fontId="3" fillId="0" borderId="0" xfId="0" applyFont="1" applyBorder="1"/>
    <xf numFmtId="0" fontId="9" fillId="0" borderId="0" xfId="0" applyFont="1" applyBorder="1" applyAlignment="1">
      <alignment wrapText="1"/>
    </xf>
    <xf numFmtId="0" fontId="3" fillId="0" borderId="0" xfId="0" applyFont="1" applyBorder="1" applyAlignment="1">
      <alignment wrapText="1"/>
    </xf>
    <xf numFmtId="0" fontId="3" fillId="0" borderId="0" xfId="0" applyFont="1" applyBorder="1" applyAlignment="1">
      <alignment horizontal="right"/>
    </xf>
    <xf numFmtId="0" fontId="3" fillId="0" borderId="0" xfId="0" applyFont="1" applyAlignment="1"/>
    <xf numFmtId="0" fontId="3" fillId="0" borderId="9" xfId="0" applyFont="1" applyBorder="1" applyAlignment="1">
      <alignment wrapText="1"/>
    </xf>
    <xf numFmtId="0" fontId="9" fillId="0" borderId="0" xfId="0" applyFont="1" applyBorder="1" applyAlignment="1">
      <alignment horizontal="right"/>
    </xf>
    <xf numFmtId="0" fontId="3" fillId="0" borderId="0" xfId="0" applyFont="1" applyBorder="1" applyAlignment="1"/>
    <xf numFmtId="0" fontId="9" fillId="0" borderId="0" xfId="0" applyFont="1" applyBorder="1" applyAlignment="1"/>
    <xf numFmtId="0" fontId="4" fillId="0" borderId="0" xfId="0" applyFont="1" applyAlignment="1">
      <alignment wrapText="1"/>
    </xf>
    <xf numFmtId="0" fontId="10" fillId="0" borderId="0" xfId="0" applyFont="1" applyAlignment="1"/>
    <xf numFmtId="0" fontId="8" fillId="0" borderId="0" xfId="0" applyFont="1" applyBorder="1" applyAlignment="1"/>
    <xf numFmtId="0" fontId="9" fillId="0" borderId="0" xfId="0" applyFont="1" applyBorder="1" applyAlignment="1">
      <alignment vertical="center"/>
    </xf>
    <xf numFmtId="0" fontId="3" fillId="0" borderId="9" xfId="0" applyFont="1" applyBorder="1" applyAlignment="1"/>
    <xf numFmtId="0" fontId="3" fillId="0" borderId="9" xfId="0" applyFont="1" applyBorder="1" applyAlignment="1">
      <alignment horizontal="left" indent="1"/>
    </xf>
    <xf numFmtId="0" fontId="3" fillId="0" borderId="0" xfId="0" applyFont="1" applyAlignment="1">
      <alignment horizontal="left"/>
    </xf>
    <xf numFmtId="0" fontId="9" fillId="0" borderId="0" xfId="0" applyFont="1" applyBorder="1"/>
    <xf numFmtId="0" fontId="12" fillId="0" borderId="0" xfId="0" applyFont="1" applyAlignment="1">
      <alignment vertical="center"/>
    </xf>
    <xf numFmtId="0" fontId="3" fillId="0" borderId="0" xfId="0" applyFont="1" applyBorder="1" applyAlignment="1">
      <alignment horizontal="left" indent="1"/>
    </xf>
    <xf numFmtId="0" fontId="3" fillId="0" borderId="0" xfId="0" applyFont="1" applyBorder="1" applyAlignment="1">
      <alignment vertical="center"/>
    </xf>
    <xf numFmtId="0" fontId="3" fillId="0" borderId="0" xfId="0" applyFont="1" applyBorder="1" applyAlignment="1">
      <alignment horizontal="left"/>
    </xf>
    <xf numFmtId="0" fontId="14" fillId="0" borderId="0" xfId="0" applyFont="1"/>
    <xf numFmtId="0" fontId="9" fillId="0" borderId="0" xfId="0" applyFont="1" applyBorder="1" applyAlignment="1">
      <alignment horizontal="left" indent="1"/>
    </xf>
    <xf numFmtId="1" fontId="3" fillId="0" borderId="0" xfId="0" applyNumberFormat="1" applyFont="1" applyBorder="1"/>
    <xf numFmtId="1" fontId="3" fillId="0" borderId="0" xfId="0" applyNumberFormat="1" applyFont="1" applyBorder="1" applyAlignment="1"/>
    <xf numFmtId="0" fontId="7" fillId="0" borderId="0" xfId="0" applyFont="1" applyAlignment="1"/>
    <xf numFmtId="0" fontId="4" fillId="0" borderId="0" xfId="0" applyFont="1" applyBorder="1" applyAlignment="1"/>
    <xf numFmtId="0" fontId="4" fillId="0" borderId="0" xfId="0" applyFont="1" applyBorder="1"/>
    <xf numFmtId="0" fontId="4" fillId="0" borderId="0" xfId="0" applyFont="1" applyBorder="1" applyAlignment="1">
      <alignment horizontal="left" indent="1"/>
    </xf>
    <xf numFmtId="164" fontId="9" fillId="0" borderId="0" xfId="45" applyFont="1" applyBorder="1" applyAlignment="1" applyProtection="1">
      <alignment horizontal="left"/>
    </xf>
    <xf numFmtId="0" fontId="3" fillId="0" borderId="9" xfId="0" applyFont="1" applyBorder="1"/>
    <xf numFmtId="0" fontId="3" fillId="0" borderId="0" xfId="0" applyNumberFormat="1" applyFont="1" applyBorder="1" applyAlignment="1"/>
    <xf numFmtId="164" fontId="11" fillId="0" borderId="9" xfId="45" applyFont="1" applyBorder="1" applyAlignment="1" applyProtection="1">
      <alignment horizontal="left"/>
    </xf>
    <xf numFmtId="0" fontId="0" fillId="0" borderId="0" xfId="0" applyBorder="1"/>
    <xf numFmtId="1" fontId="3" fillId="0" borderId="0" xfId="0" applyNumberFormat="1" applyFont="1"/>
    <xf numFmtId="0" fontId="8" fillId="0" borderId="0" xfId="0" applyFont="1"/>
    <xf numFmtId="0" fontId="3" fillId="0" borderId="0" xfId="0" applyFont="1" applyAlignment="1">
      <alignment vertical="center"/>
    </xf>
    <xf numFmtId="169" fontId="3" fillId="0" borderId="0" xfId="0" applyNumberFormat="1" applyFont="1"/>
    <xf numFmtId="0" fontId="1" fillId="0" borderId="0" xfId="0" applyFont="1"/>
    <xf numFmtId="0" fontId="19" fillId="0" borderId="0" xfId="0" applyFont="1"/>
    <xf numFmtId="0" fontId="9" fillId="0" borderId="0" xfId="49" applyFont="1" applyAlignment="1">
      <alignment vertical="top"/>
    </xf>
    <xf numFmtId="0" fontId="3" fillId="0" borderId="0" xfId="49" applyFont="1" applyAlignment="1">
      <alignment vertical="top"/>
    </xf>
    <xf numFmtId="0" fontId="3" fillId="0" borderId="0" xfId="49" applyFont="1" applyBorder="1" applyAlignment="1">
      <alignment vertical="top"/>
    </xf>
    <xf numFmtId="0" fontId="3" fillId="0" borderId="9" xfId="49" applyFont="1" applyBorder="1" applyAlignment="1">
      <alignment vertical="top"/>
    </xf>
    <xf numFmtId="0" fontId="3" fillId="0" borderId="9" xfId="49" applyFont="1" applyBorder="1" applyAlignment="1">
      <alignment horizontal="left" vertical="top"/>
    </xf>
    <xf numFmtId="0" fontId="9" fillId="0" borderId="0" xfId="49" applyFont="1" applyBorder="1" applyAlignment="1">
      <alignment vertical="top"/>
    </xf>
    <xf numFmtId="168" fontId="3" fillId="0" borderId="0" xfId="49" applyNumberFormat="1" applyFont="1" applyBorder="1"/>
    <xf numFmtId="0" fontId="18" fillId="0" borderId="0" xfId="0" applyFont="1"/>
    <xf numFmtId="0" fontId="0" fillId="0" borderId="9" xfId="0" applyBorder="1"/>
    <xf numFmtId="0" fontId="14" fillId="0" borderId="9" xfId="0" applyFont="1" applyBorder="1" applyAlignment="1"/>
    <xf numFmtId="0" fontId="12" fillId="0" borderId="0" xfId="0" applyFont="1" applyBorder="1" applyAlignment="1">
      <alignment vertical="center"/>
    </xf>
    <xf numFmtId="0" fontId="3" fillId="0" borderId="0" xfId="0" applyFont="1" applyBorder="1" applyAlignment="1">
      <alignment horizontal="left" vertical="center" wrapText="1" indent="1"/>
    </xf>
    <xf numFmtId="0" fontId="9" fillId="0" borderId="9" xfId="0" applyFont="1" applyBorder="1" applyAlignment="1">
      <alignment horizontal="left" vertical="center" wrapText="1" indent="1"/>
    </xf>
    <xf numFmtId="164" fontId="3" fillId="0" borderId="0" xfId="42" applyFont="1" applyBorder="1" applyAlignment="1" applyProtection="1">
      <alignment horizontal="left"/>
    </xf>
    <xf numFmtId="164" fontId="3" fillId="0" borderId="0" xfId="42" applyFont="1" applyAlignment="1">
      <alignment horizontal="right"/>
    </xf>
    <xf numFmtId="164" fontId="3" fillId="0" borderId="0" xfId="42" applyFont="1"/>
    <xf numFmtId="164" fontId="9" fillId="0" borderId="0" xfId="42" applyFont="1" applyAlignment="1">
      <alignment horizontal="right"/>
    </xf>
    <xf numFmtId="164" fontId="9" fillId="0" borderId="0" xfId="42" applyFont="1"/>
    <xf numFmtId="164" fontId="3" fillId="0" borderId="0" xfId="42" applyFont="1" applyBorder="1"/>
    <xf numFmtId="170" fontId="3" fillId="0" borderId="0" xfId="42" applyNumberFormat="1" applyFont="1" applyAlignment="1" applyProtection="1">
      <alignment horizontal="right"/>
    </xf>
    <xf numFmtId="170" fontId="3" fillId="0" borderId="0" xfId="42" applyNumberFormat="1" applyFont="1"/>
    <xf numFmtId="170" fontId="9" fillId="0" borderId="0" xfId="42" applyNumberFormat="1" applyFont="1" applyFill="1"/>
    <xf numFmtId="170" fontId="3" fillId="0" borderId="0" xfId="42" applyNumberFormat="1" applyFont="1" applyBorder="1" applyAlignment="1" applyProtection="1">
      <alignment horizontal="left"/>
    </xf>
    <xf numFmtId="164" fontId="3" fillId="0" borderId="9" xfId="42" applyFont="1" applyBorder="1" applyAlignment="1" applyProtection="1">
      <alignment horizontal="left"/>
    </xf>
    <xf numFmtId="164" fontId="3" fillId="0" borderId="9" xfId="42" applyFont="1" applyBorder="1" applyAlignment="1">
      <alignment horizontal="right"/>
    </xf>
    <xf numFmtId="164" fontId="3" fillId="0" borderId="9" xfId="42" applyFont="1" applyBorder="1"/>
    <xf numFmtId="170" fontId="3" fillId="0" borderId="0" xfId="42" applyNumberFormat="1" applyFont="1" applyBorder="1"/>
    <xf numFmtId="0" fontId="3" fillId="0" borderId="0" xfId="0" applyFont="1" applyFill="1" applyBorder="1" applyAlignment="1"/>
    <xf numFmtId="0" fontId="3" fillId="0" borderId="0" xfId="0" applyFont="1" applyFill="1" applyBorder="1" applyAlignment="1">
      <alignment horizontal="right"/>
    </xf>
    <xf numFmtId="0" fontId="9" fillId="0" borderId="0" xfId="48" applyFont="1" applyBorder="1" applyAlignment="1">
      <alignment horizontal="left" vertical="top" indent="1"/>
    </xf>
    <xf numFmtId="0" fontId="22" fillId="0" borderId="0" xfId="0" applyFont="1"/>
    <xf numFmtId="0" fontId="23" fillId="0" borderId="0" xfId="0" applyFont="1"/>
    <xf numFmtId="0" fontId="23" fillId="0" borderId="0" xfId="0" applyFont="1" applyAlignment="1">
      <alignment wrapText="1"/>
    </xf>
    <xf numFmtId="0" fontId="25" fillId="0" borderId="0" xfId="35" applyFont="1" applyAlignment="1" applyProtection="1"/>
    <xf numFmtId="0" fontId="3" fillId="0" borderId="0" xfId="0" applyFont="1" applyFill="1" applyBorder="1"/>
    <xf numFmtId="0" fontId="14" fillId="0" borderId="0" xfId="0" applyFont="1" applyBorder="1"/>
    <xf numFmtId="0" fontId="0" fillId="0" borderId="0" xfId="0" applyFill="1"/>
    <xf numFmtId="0" fontId="3" fillId="0" borderId="0" xfId="0" applyNumberFormat="1" applyFont="1" applyFill="1" applyBorder="1" applyAlignment="1">
      <alignment horizontal="right" indent="1"/>
    </xf>
    <xf numFmtId="0" fontId="3" fillId="0" borderId="0" xfId="0" applyFont="1" applyBorder="1" applyAlignment="1">
      <alignment horizontal="right" indent="1"/>
    </xf>
    <xf numFmtId="0" fontId="23" fillId="0" borderId="0" xfId="0" applyFont="1" applyBorder="1"/>
    <xf numFmtId="0" fontId="2" fillId="0" borderId="0" xfId="0" applyFont="1" applyBorder="1"/>
    <xf numFmtId="0" fontId="4" fillId="0" borderId="0" xfId="0" applyFont="1" applyBorder="1" applyAlignment="1">
      <alignment horizontal="right" indent="1"/>
    </xf>
    <xf numFmtId="0" fontId="9" fillId="0" borderId="0" xfId="0" applyFont="1" applyAlignment="1">
      <alignment horizontal="right" vertical="center" indent="1"/>
    </xf>
    <xf numFmtId="0" fontId="9" fillId="0" borderId="0" xfId="0" applyFont="1" applyBorder="1" applyAlignment="1">
      <alignment horizontal="right" vertical="center" indent="1"/>
    </xf>
    <xf numFmtId="0" fontId="3" fillId="0" borderId="0" xfId="0" applyFont="1" applyAlignment="1">
      <alignment horizontal="right" vertical="center" indent="1"/>
    </xf>
    <xf numFmtId="0" fontId="10" fillId="0" borderId="0" xfId="0" applyFont="1" applyAlignment="1">
      <alignment horizontal="right" vertical="center" indent="1"/>
    </xf>
    <xf numFmtId="0" fontId="14" fillId="0" borderId="0" xfId="0" applyFont="1" applyAlignment="1">
      <alignment horizontal="right" vertical="center" indent="1"/>
    </xf>
    <xf numFmtId="0" fontId="3" fillId="0" borderId="0" xfId="0" applyFont="1" applyBorder="1" applyAlignment="1">
      <alignment horizontal="right" vertical="center" indent="1"/>
    </xf>
    <xf numFmtId="169" fontId="3" fillId="0" borderId="0" xfId="0" applyNumberFormat="1" applyFont="1" applyBorder="1" applyAlignment="1">
      <alignment horizontal="right" vertical="center" indent="1"/>
    </xf>
    <xf numFmtId="0" fontId="3" fillId="0" borderId="0" xfId="0" applyNumberFormat="1" applyFont="1" applyAlignment="1">
      <alignment horizontal="right" vertical="center" indent="1"/>
    </xf>
    <xf numFmtId="0" fontId="3" fillId="0" borderId="9" xfId="0" applyNumberFormat="1" applyFont="1" applyBorder="1" applyAlignment="1">
      <alignment horizontal="right" vertical="center" indent="1"/>
    </xf>
    <xf numFmtId="169" fontId="3" fillId="0" borderId="9" xfId="0" applyNumberFormat="1" applyFont="1" applyBorder="1" applyAlignment="1">
      <alignment horizontal="right" vertical="center" indent="1"/>
    </xf>
    <xf numFmtId="0" fontId="3" fillId="0" borderId="9" xfId="0" applyFont="1" applyBorder="1" applyAlignment="1">
      <alignment horizontal="right" vertical="center" indent="1"/>
    </xf>
    <xf numFmtId="168" fontId="9" fillId="0" borderId="9" xfId="0" applyNumberFormat="1" applyFont="1" applyBorder="1" applyAlignment="1">
      <alignment horizontal="right" vertical="center" indent="1"/>
    </xf>
    <xf numFmtId="165" fontId="3" fillId="0" borderId="0" xfId="0" applyNumberFormat="1" applyFont="1" applyBorder="1" applyAlignment="1">
      <alignment horizontal="right" vertical="center" indent="1"/>
    </xf>
    <xf numFmtId="168" fontId="9" fillId="0" borderId="0" xfId="0" applyNumberFormat="1" applyFont="1" applyBorder="1" applyAlignment="1">
      <alignment horizontal="right" vertical="center" indent="1"/>
    </xf>
    <xf numFmtId="169" fontId="3" fillId="0" borderId="0" xfId="0" applyNumberFormat="1" applyFont="1" applyAlignment="1">
      <alignment horizontal="right" vertical="center" indent="1"/>
    </xf>
    <xf numFmtId="165" fontId="3" fillId="0" borderId="0" xfId="0" applyNumberFormat="1" applyFont="1" applyAlignment="1">
      <alignment horizontal="right" vertical="center" indent="1"/>
    </xf>
    <xf numFmtId="165" fontId="9" fillId="0" borderId="9" xfId="0" applyNumberFormat="1" applyFont="1" applyBorder="1" applyAlignment="1">
      <alignment horizontal="right" vertical="center" indent="1"/>
    </xf>
    <xf numFmtId="1" fontId="3" fillId="0" borderId="0" xfId="0" applyNumberFormat="1" applyFont="1" applyAlignment="1">
      <alignment horizontal="right" vertical="center" indent="1"/>
    </xf>
    <xf numFmtId="168" fontId="3" fillId="0" borderId="0" xfId="0" applyNumberFormat="1" applyFont="1" applyAlignment="1">
      <alignment horizontal="right" vertical="center" indent="1"/>
    </xf>
    <xf numFmtId="1" fontId="3" fillId="0" borderId="0" xfId="0" applyNumberFormat="1" applyFont="1" applyFill="1" applyBorder="1" applyAlignment="1">
      <alignment horizontal="right" vertical="center" indent="1"/>
    </xf>
    <xf numFmtId="1" fontId="3" fillId="0" borderId="0" xfId="0" applyNumberFormat="1" applyFont="1" applyBorder="1" applyAlignment="1">
      <alignment horizontal="right" vertical="center" indent="1"/>
    </xf>
    <xf numFmtId="0" fontId="1" fillId="0" borderId="0" xfId="0" applyFont="1" applyAlignment="1">
      <alignment horizontal="right" vertical="center" indent="1"/>
    </xf>
    <xf numFmtId="1" fontId="9" fillId="0" borderId="9" xfId="0" applyNumberFormat="1" applyFont="1" applyBorder="1" applyAlignment="1">
      <alignment horizontal="right" vertical="center" indent="1"/>
    </xf>
    <xf numFmtId="0" fontId="3" fillId="0" borderId="0" xfId="0" applyFont="1" applyFill="1" applyAlignment="1">
      <alignment horizontal="right" vertical="center" indent="1"/>
    </xf>
    <xf numFmtId="0" fontId="3" fillId="0" borderId="0" xfId="0" applyFont="1" applyFill="1" applyBorder="1" applyAlignment="1">
      <alignment horizontal="right" vertical="center" indent="1"/>
    </xf>
    <xf numFmtId="0" fontId="7" fillId="0" borderId="0" xfId="0" applyFont="1" applyAlignment="1">
      <alignment horizontal="right" vertical="center" indent="1"/>
    </xf>
    <xf numFmtId="0" fontId="4" fillId="0" borderId="0" xfId="0" applyFont="1" applyAlignment="1">
      <alignment horizontal="right" vertical="center" indent="1"/>
    </xf>
    <xf numFmtId="168" fontId="3" fillId="0" borderId="0" xfId="49" applyNumberFormat="1" applyFont="1" applyBorder="1" applyAlignment="1">
      <alignment horizontal="right" vertical="center" indent="1"/>
    </xf>
    <xf numFmtId="0" fontId="28" fillId="0" borderId="0" xfId="35" applyFont="1" applyAlignment="1" applyProtection="1"/>
    <xf numFmtId="0" fontId="4" fillId="0" borderId="0" xfId="0" applyFont="1"/>
    <xf numFmtId="169" fontId="4" fillId="0" borderId="0" xfId="0" applyNumberFormat="1" applyFont="1" applyBorder="1" applyAlignment="1">
      <alignment horizontal="right" vertical="center" indent="1"/>
    </xf>
    <xf numFmtId="166" fontId="10" fillId="0" borderId="0" xfId="0" applyNumberFormat="1" applyFont="1" applyAlignment="1">
      <alignment horizontal="right" vertical="center" indent="1"/>
    </xf>
    <xf numFmtId="0" fontId="10" fillId="0" borderId="0" xfId="0" applyFont="1" applyAlignment="1">
      <alignment vertical="center"/>
    </xf>
    <xf numFmtId="0" fontId="9" fillId="0" borderId="10" xfId="0" applyFont="1" applyBorder="1" applyAlignment="1">
      <alignment horizontal="right" vertical="center" indent="1"/>
    </xf>
    <xf numFmtId="0" fontId="9" fillId="0" borderId="10" xfId="0" applyFont="1" applyBorder="1" applyAlignment="1">
      <alignment horizontal="center" vertical="center"/>
    </xf>
    <xf numFmtId="1" fontId="9" fillId="0" borderId="10" xfId="0" applyNumberFormat="1" applyFont="1" applyBorder="1" applyAlignment="1">
      <alignment horizontal="right" vertical="center" indent="1"/>
    </xf>
    <xf numFmtId="168" fontId="9" fillId="0" borderId="10" xfId="0" applyNumberFormat="1" applyFont="1" applyBorder="1" applyAlignment="1">
      <alignment horizontal="right" vertical="center" indent="1"/>
    </xf>
    <xf numFmtId="0" fontId="9" fillId="0" borderId="10" xfId="49" applyFont="1" applyBorder="1" applyAlignment="1">
      <alignment horizontal="center" vertical="center" wrapText="1"/>
    </xf>
    <xf numFmtId="0" fontId="9" fillId="0" borderId="10" xfId="0" applyFont="1" applyBorder="1" applyAlignment="1">
      <alignment horizontal="left" vertical="center" wrapText="1" indent="1"/>
    </xf>
    <xf numFmtId="0" fontId="3" fillId="0" borderId="0" xfId="0" applyFont="1" applyBorder="1" applyAlignment="1">
      <alignment horizontal="left" vertical="center"/>
    </xf>
    <xf numFmtId="0" fontId="9" fillId="0" borderId="10" xfId="49" applyFont="1" applyBorder="1" applyAlignment="1">
      <alignment horizontal="left" vertical="center" wrapText="1" indent="1"/>
    </xf>
    <xf numFmtId="0" fontId="9" fillId="0" borderId="10" xfId="0" applyFont="1" applyBorder="1" applyAlignment="1"/>
    <xf numFmtId="164" fontId="9" fillId="0" borderId="10" xfId="45" applyFont="1" applyBorder="1" applyAlignment="1" applyProtection="1">
      <alignment horizontal="left" vertical="center" indent="1"/>
    </xf>
    <xf numFmtId="0" fontId="9" fillId="0" borderId="10" xfId="0" applyFont="1" applyBorder="1" applyAlignment="1">
      <alignment horizontal="left" vertical="center" indent="1"/>
    </xf>
    <xf numFmtId="164" fontId="9" fillId="0" borderId="10" xfId="42" applyFont="1" applyBorder="1" applyAlignment="1" applyProtection="1">
      <alignment horizontal="left" vertical="center" indent="1"/>
    </xf>
    <xf numFmtId="173" fontId="9" fillId="0" borderId="10" xfId="0" applyNumberFormat="1" applyFont="1" applyBorder="1" applyAlignment="1">
      <alignment horizontal="right" vertical="center" indent="1"/>
    </xf>
    <xf numFmtId="173" fontId="3" fillId="0" borderId="0" xfId="0" applyNumberFormat="1" applyFont="1" applyAlignment="1">
      <alignment horizontal="right" vertical="center" indent="1"/>
    </xf>
    <xf numFmtId="173" fontId="9" fillId="0" borderId="9" xfId="0" applyNumberFormat="1" applyFont="1" applyBorder="1" applyAlignment="1">
      <alignment horizontal="right" vertical="center" indent="1"/>
    </xf>
    <xf numFmtId="0" fontId="3" fillId="0" borderId="0" xfId="0" applyNumberFormat="1" applyFont="1" applyBorder="1" applyAlignment="1">
      <alignment horizontal="right" vertical="center" indent="1"/>
    </xf>
    <xf numFmtId="0" fontId="9" fillId="0" borderId="9" xfId="0" applyFont="1" applyBorder="1" applyAlignment="1">
      <alignment horizontal="left" vertical="center" indent="1"/>
    </xf>
    <xf numFmtId="0" fontId="3" fillId="0" borderId="0" xfId="0" applyFont="1" applyFill="1" applyAlignment="1">
      <alignment horizontal="left"/>
    </xf>
    <xf numFmtId="0" fontId="3" fillId="0" borderId="0" xfId="0" applyFont="1" applyFill="1"/>
    <xf numFmtId="0" fontId="3" fillId="0" borderId="9" xfId="0" applyFont="1" applyFill="1" applyBorder="1" applyAlignment="1">
      <alignment wrapText="1"/>
    </xf>
    <xf numFmtId="0" fontId="9" fillId="0" borderId="10" xfId="0" applyFont="1" applyFill="1" applyBorder="1" applyAlignment="1">
      <alignment horizontal="left" vertical="center" indent="1"/>
    </xf>
    <xf numFmtId="0" fontId="3" fillId="0" borderId="0" xfId="0" applyFont="1" applyAlignment="1">
      <alignment horizontal="left" vertical="center" indent="1"/>
    </xf>
    <xf numFmtId="0" fontId="3" fillId="0" borderId="0" xfId="0" applyFont="1" applyAlignment="1">
      <alignment horizontal="left" vertical="center" wrapText="1" indent="1"/>
    </xf>
    <xf numFmtId="0" fontId="3" fillId="0" borderId="0" xfId="0" applyFont="1" applyBorder="1" applyAlignment="1">
      <alignment horizontal="left" vertical="center" indent="1"/>
    </xf>
    <xf numFmtId="168" fontId="9" fillId="0" borderId="10" xfId="0" applyNumberFormat="1" applyFont="1" applyFill="1" applyBorder="1" applyAlignment="1">
      <alignment horizontal="right" vertical="center" indent="1"/>
    </xf>
    <xf numFmtId="0" fontId="3" fillId="0" borderId="0" xfId="0" applyFont="1" applyFill="1" applyBorder="1" applyAlignment="1">
      <alignment horizontal="left" vertical="center" wrapText="1" indent="1"/>
    </xf>
    <xf numFmtId="0" fontId="3" fillId="0" borderId="0" xfId="0" applyFont="1" applyFill="1" applyAlignment="1">
      <alignment horizontal="left" vertical="center" indent="1"/>
    </xf>
    <xf numFmtId="0" fontId="9" fillId="0" borderId="9" xfId="0" applyFont="1" applyFill="1" applyBorder="1" applyAlignment="1">
      <alignment horizontal="left" vertical="center" indent="1"/>
    </xf>
    <xf numFmtId="1" fontId="3" fillId="0" borderId="0" xfId="46" applyNumberFormat="1" applyFont="1" applyBorder="1" applyAlignment="1" applyProtection="1">
      <alignment horizontal="left" vertical="center" wrapText="1" indent="1"/>
    </xf>
    <xf numFmtId="164" fontId="3" fillId="0" borderId="0" xfId="45" applyFont="1" applyBorder="1" applyAlignment="1" applyProtection="1">
      <alignment horizontal="left" vertical="center" indent="1"/>
    </xf>
    <xf numFmtId="0" fontId="9" fillId="0" borderId="10" xfId="0" applyNumberFormat="1" applyFont="1" applyBorder="1" applyAlignment="1">
      <alignment horizontal="left" vertical="center" wrapText="1" indent="1"/>
    </xf>
    <xf numFmtId="0" fontId="3" fillId="0" borderId="0" xfId="0" applyFont="1" applyFill="1" applyBorder="1" applyAlignment="1">
      <alignment horizontal="left" vertical="center" indent="1"/>
    </xf>
    <xf numFmtId="0" fontId="13" fillId="0" borderId="0" xfId="35" applyAlignment="1" applyProtection="1"/>
    <xf numFmtId="0" fontId="9" fillId="0" borderId="10" xfId="0" applyNumberFormat="1" applyFont="1" applyBorder="1" applyAlignment="1">
      <alignment horizontal="center" vertical="center"/>
    </xf>
    <xf numFmtId="0" fontId="9" fillId="0" borderId="10" xfId="0" applyFont="1" applyFill="1" applyBorder="1" applyAlignment="1">
      <alignment horizontal="center" vertical="center"/>
    </xf>
    <xf numFmtId="0" fontId="9" fillId="0" borderId="9" xfId="49" applyFont="1" applyBorder="1" applyAlignment="1">
      <alignment horizontal="left" vertical="center" indent="1"/>
    </xf>
    <xf numFmtId="168" fontId="9" fillId="0" borderId="9" xfId="49" applyNumberFormat="1" applyFont="1" applyBorder="1" applyAlignment="1">
      <alignment horizontal="right" vertical="center" indent="1"/>
    </xf>
    <xf numFmtId="2" fontId="3" fillId="0" borderId="0" xfId="40" applyNumberFormat="1" applyFont="1" applyAlignment="1" applyProtection="1">
      <alignment horizontal="left" vertical="center" indent="1"/>
    </xf>
    <xf numFmtId="1" fontId="3" fillId="0" borderId="9" xfId="46" applyNumberFormat="1" applyFont="1" applyBorder="1" applyAlignment="1" applyProtection="1">
      <alignment horizontal="left" vertical="center" wrapText="1" indent="1"/>
    </xf>
    <xf numFmtId="0" fontId="4" fillId="0" borderId="0" xfId="0" applyFont="1" applyBorder="1" applyAlignment="1">
      <alignment horizontal="left" vertical="center" indent="1"/>
    </xf>
    <xf numFmtId="0" fontId="9" fillId="0" borderId="0" xfId="0" applyFont="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wrapText="1"/>
    </xf>
    <xf numFmtId="0" fontId="9" fillId="0" borderId="0" xfId="0" applyFont="1" applyFill="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Alignment="1">
      <alignment horizontal="left" vertical="center"/>
    </xf>
    <xf numFmtId="0" fontId="9" fillId="0" borderId="0" xfId="0" applyFont="1" applyBorder="1" applyAlignment="1">
      <alignment horizontal="left" vertical="center"/>
    </xf>
    <xf numFmtId="0" fontId="9" fillId="0" borderId="0" xfId="0" applyFont="1" applyBorder="1" applyAlignment="1">
      <alignment horizontal="left" vertical="center" indent="1"/>
    </xf>
    <xf numFmtId="0" fontId="19" fillId="0" borderId="0" xfId="0" applyFont="1" applyBorder="1" applyAlignment="1">
      <alignment horizontal="left" vertical="center"/>
    </xf>
    <xf numFmtId="0" fontId="3" fillId="0" borderId="0" xfId="49" applyFont="1" applyAlignment="1">
      <alignment horizontal="left" vertical="center"/>
    </xf>
    <xf numFmtId="0" fontId="14"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23" fillId="0" borderId="0" xfId="0" applyFont="1" applyAlignment="1">
      <alignment horizontal="left" vertical="center"/>
    </xf>
    <xf numFmtId="1" fontId="3" fillId="0" borderId="0" xfId="0" applyNumberFormat="1" applyFont="1" applyBorder="1" applyAlignment="1">
      <alignment horizontal="left" vertical="center"/>
    </xf>
    <xf numFmtId="0" fontId="12" fillId="0" borderId="0" xfId="0" applyFont="1" applyAlignment="1">
      <alignment horizontal="left" vertical="center"/>
    </xf>
    <xf numFmtId="0" fontId="19" fillId="0" borderId="0" xfId="0" applyFont="1" applyAlignment="1">
      <alignment horizontal="left" vertical="center"/>
    </xf>
    <xf numFmtId="1" fontId="3" fillId="0" borderId="0" xfId="44" applyNumberFormat="1" applyFont="1" applyBorder="1" applyAlignment="1" applyProtection="1">
      <alignment horizontal="left" vertical="center"/>
    </xf>
    <xf numFmtId="164" fontId="9" fillId="0" borderId="0" xfId="45" applyFont="1" applyBorder="1" applyAlignment="1" applyProtection="1">
      <alignment horizontal="left" vertical="center"/>
    </xf>
    <xf numFmtId="0" fontId="4" fillId="0" borderId="0" xfId="0" applyFont="1" applyBorder="1" applyAlignment="1">
      <alignment horizontal="left" vertical="center"/>
    </xf>
    <xf numFmtId="0" fontId="3" fillId="0" borderId="0" xfId="48" applyFont="1" applyBorder="1" applyAlignment="1">
      <alignment horizontal="left" vertical="center" indent="1"/>
    </xf>
    <xf numFmtId="0" fontId="3" fillId="0" borderId="0" xfId="48" applyFont="1" applyBorder="1" applyAlignment="1">
      <alignment horizontal="left" vertical="center" wrapText="1" indent="1"/>
    </xf>
    <xf numFmtId="0" fontId="9" fillId="0" borderId="9" xfId="48" applyFont="1" applyBorder="1" applyAlignment="1">
      <alignment horizontal="left" vertical="center" indent="1"/>
    </xf>
    <xf numFmtId="49" fontId="3" fillId="0" borderId="0" xfId="48" applyNumberFormat="1" applyFont="1" applyBorder="1" applyAlignment="1">
      <alignment horizontal="left" vertical="center" indent="1"/>
    </xf>
    <xf numFmtId="164" fontId="3" fillId="0" borderId="0" xfId="45" applyFont="1" applyBorder="1" applyAlignment="1" applyProtection="1">
      <alignment horizontal="left" vertical="center"/>
    </xf>
    <xf numFmtId="0" fontId="9" fillId="0" borderId="0" xfId="49" applyFont="1" applyAlignment="1">
      <alignment horizontal="left" vertical="center"/>
    </xf>
    <xf numFmtId="0" fontId="3" fillId="0" borderId="0" xfId="49" applyFont="1" applyBorder="1" applyAlignment="1">
      <alignment horizontal="left" vertical="center"/>
    </xf>
    <xf numFmtId="164" fontId="9" fillId="0" borderId="0" xfId="42" applyFont="1" applyAlignment="1">
      <alignment horizontal="left" vertical="center"/>
    </xf>
    <xf numFmtId="164" fontId="3" fillId="0" borderId="0" xfId="42" applyFont="1" applyBorder="1" applyAlignment="1">
      <alignment horizontal="left" vertical="center"/>
    </xf>
    <xf numFmtId="164" fontId="3" fillId="0" borderId="0" xfId="42" applyFont="1" applyAlignment="1">
      <alignment horizontal="left" vertical="center"/>
    </xf>
    <xf numFmtId="0" fontId="9" fillId="0" borderId="10" xfId="0" applyFont="1" applyBorder="1" applyAlignment="1">
      <alignment horizontal="right" vertical="center" indent="2"/>
    </xf>
    <xf numFmtId="2" fontId="3" fillId="0" borderId="0" xfId="41" applyNumberFormat="1" applyFont="1" applyBorder="1" applyAlignment="1" applyProtection="1">
      <alignment horizontal="right" vertical="center" indent="2"/>
    </xf>
    <xf numFmtId="2" fontId="9" fillId="0" borderId="0" xfId="41" applyNumberFormat="1" applyFont="1" applyBorder="1" applyAlignment="1" applyProtection="1">
      <alignment horizontal="right" vertical="center" indent="2"/>
    </xf>
    <xf numFmtId="164" fontId="9" fillId="0" borderId="0" xfId="42" applyFont="1" applyBorder="1" applyAlignment="1">
      <alignment horizontal="right" vertical="center" indent="2"/>
    </xf>
    <xf numFmtId="0" fontId="9" fillId="0" borderId="0" xfId="0" applyFont="1" applyFill="1" applyBorder="1" applyAlignment="1">
      <alignment horizontal="right" vertical="center" indent="2"/>
    </xf>
    <xf numFmtId="166" fontId="3" fillId="0" borderId="0" xfId="43" applyNumberFormat="1" applyFont="1" applyFill="1" applyBorder="1" applyAlignment="1" applyProtection="1">
      <alignment horizontal="right" vertical="center" indent="2"/>
    </xf>
    <xf numFmtId="0" fontId="9" fillId="0" borderId="0" xfId="0" applyFont="1" applyFill="1" applyBorder="1"/>
    <xf numFmtId="166" fontId="9" fillId="0" borderId="0" xfId="43" applyNumberFormat="1" applyFont="1" applyFill="1" applyBorder="1" applyAlignment="1" applyProtection="1">
      <alignment horizontal="right" vertical="center" indent="2"/>
    </xf>
    <xf numFmtId="0" fontId="4" fillId="0" borderId="0" xfId="0" applyFont="1" applyFill="1" applyBorder="1"/>
    <xf numFmtId="170" fontId="4" fillId="0" borderId="0" xfId="0" applyNumberFormat="1" applyFont="1" applyFill="1" applyBorder="1"/>
    <xf numFmtId="0" fontId="3" fillId="0" borderId="0" xfId="0" applyNumberFormat="1" applyFont="1" applyFill="1" applyBorder="1" applyAlignment="1">
      <alignment vertical="center"/>
    </xf>
    <xf numFmtId="0" fontId="9" fillId="0" borderId="0" xfId="0" applyFont="1" applyFill="1" applyBorder="1" applyAlignment="1">
      <alignment horizontal="center" vertical="center"/>
    </xf>
    <xf numFmtId="0" fontId="0" fillId="0" borderId="0" xfId="0" applyAlignment="1"/>
    <xf numFmtId="176" fontId="3" fillId="0" borderId="0" xfId="0" applyNumberFormat="1" applyFont="1"/>
    <xf numFmtId="176" fontId="3" fillId="0" borderId="0" xfId="42" applyNumberFormat="1" applyFont="1"/>
    <xf numFmtId="0" fontId="14" fillId="0" borderId="0" xfId="0" applyFont="1" applyAlignment="1"/>
    <xf numFmtId="0" fontId="3" fillId="0" borderId="0" xfId="0" applyFont="1" applyAlignment="1">
      <alignment horizontal="right" wrapText="1"/>
    </xf>
    <xf numFmtId="0" fontId="54" fillId="0" borderId="0" xfId="0" applyFont="1" applyAlignment="1">
      <alignment horizontal="left" vertical="center"/>
    </xf>
    <xf numFmtId="0" fontId="53" fillId="0" borderId="0" xfId="35" applyFont="1" applyAlignment="1" applyProtection="1"/>
    <xf numFmtId="0" fontId="3" fillId="0" borderId="0" xfId="0" applyFont="1" applyFill="1" applyBorder="1" applyAlignment="1">
      <alignment horizontal="right" vertical="center"/>
    </xf>
    <xf numFmtId="0" fontId="3" fillId="0" borderId="0" xfId="0" applyNumberFormat="1" applyFont="1" applyFill="1" applyBorder="1" applyAlignment="1">
      <alignment horizontal="right" vertical="center"/>
    </xf>
    <xf numFmtId="178" fontId="9" fillId="0" borderId="10" xfId="0" applyNumberFormat="1" applyFont="1" applyBorder="1" applyAlignment="1">
      <alignment horizontal="right" vertical="center" indent="1"/>
    </xf>
    <xf numFmtId="178" fontId="3" fillId="0" borderId="0" xfId="0" applyNumberFormat="1" applyFont="1" applyAlignment="1">
      <alignment horizontal="right" vertical="center" indent="1"/>
    </xf>
    <xf numFmtId="178" fontId="3" fillId="0" borderId="0" xfId="0" applyNumberFormat="1" applyFont="1" applyBorder="1" applyAlignment="1">
      <alignment horizontal="right" vertical="center" indent="1"/>
    </xf>
    <xf numFmtId="178" fontId="9" fillId="0" borderId="9" xfId="0" applyNumberFormat="1" applyFont="1" applyBorder="1" applyAlignment="1">
      <alignment horizontal="right" vertical="center" indent="1"/>
    </xf>
    <xf numFmtId="4" fontId="49" fillId="0" borderId="11" xfId="0" applyNumberFormat="1" applyFont="1" applyFill="1" applyBorder="1" applyAlignment="1">
      <alignment horizontal="center"/>
    </xf>
    <xf numFmtId="2" fontId="26" fillId="0" borderId="0" xfId="40" applyNumberFormat="1" applyFont="1" applyFill="1" applyBorder="1" applyAlignment="1" applyProtection="1">
      <alignment horizontal="right"/>
    </xf>
    <xf numFmtId="2" fontId="27" fillId="0" borderId="0" xfId="40" applyNumberFormat="1" applyFont="1" applyFill="1" applyBorder="1" applyAlignment="1" applyProtection="1">
      <alignment horizontal="right"/>
    </xf>
    <xf numFmtId="0" fontId="3" fillId="0" borderId="0" xfId="0" applyFont="1" applyFill="1" applyBorder="1" applyAlignment="1">
      <alignment vertical="center"/>
    </xf>
    <xf numFmtId="0" fontId="10" fillId="0" borderId="0" xfId="0" applyFont="1" applyFill="1" applyBorder="1"/>
    <xf numFmtId="0" fontId="10" fillId="0" borderId="0" xfId="0" applyFont="1" applyFill="1" applyBorder="1" applyAlignment="1">
      <alignment vertical="center"/>
    </xf>
    <xf numFmtId="0" fontId="14" fillId="0" borderId="0" xfId="0" applyFont="1" applyFill="1" applyBorder="1"/>
    <xf numFmtId="0" fontId="3" fillId="0" borderId="0" xfId="0" applyFont="1" applyFill="1" applyBorder="1" applyAlignment="1">
      <alignment horizontal="right" indent="1"/>
    </xf>
    <xf numFmtId="0" fontId="10" fillId="0" borderId="0" xfId="0" applyNumberFormat="1" applyFont="1" applyFill="1" applyBorder="1" applyAlignment="1">
      <alignment vertical="center"/>
    </xf>
    <xf numFmtId="0" fontId="10" fillId="0" borderId="0" xfId="0" applyFont="1" applyFill="1" applyBorder="1" applyAlignment="1">
      <alignment horizontal="right" vertical="center" indent="1"/>
    </xf>
    <xf numFmtId="0" fontId="9" fillId="0" borderId="0" xfId="0" applyFont="1" applyFill="1" applyBorder="1" applyAlignment="1"/>
    <xf numFmtId="166" fontId="10" fillId="0" borderId="0" xfId="0" applyNumberFormat="1" applyFont="1" applyFill="1" applyBorder="1" applyAlignment="1">
      <alignment horizontal="right" vertical="center" indent="1"/>
    </xf>
    <xf numFmtId="0" fontId="14" fillId="0" borderId="0" xfId="0" applyFont="1" applyFill="1" applyBorder="1" applyAlignment="1">
      <alignment horizontal="right" vertical="center" indent="1"/>
    </xf>
    <xf numFmtId="0" fontId="0" fillId="0" borderId="0" xfId="0" applyFill="1" applyBorder="1" applyAlignment="1">
      <alignment horizontal="left" vertical="center"/>
    </xf>
    <xf numFmtId="164" fontId="9" fillId="0" borderId="0" xfId="42" applyFont="1" applyFill="1" applyBorder="1" applyAlignment="1" applyProtection="1">
      <alignment horizontal="right" vertical="center" indent="2"/>
    </xf>
    <xf numFmtId="0" fontId="48" fillId="0" borderId="0" xfId="35" applyFont="1" applyFill="1" applyBorder="1" applyAlignment="1" applyProtection="1">
      <alignment horizontal="left" indent="1"/>
    </xf>
    <xf numFmtId="0" fontId="3" fillId="0" borderId="0" xfId="0" applyFont="1" applyFill="1" applyBorder="1" applyAlignment="1">
      <alignment horizontal="left"/>
    </xf>
    <xf numFmtId="0" fontId="51" fillId="0" borderId="0" xfId="35" applyFont="1" applyFill="1" applyBorder="1" applyAlignment="1" applyProtection="1">
      <alignment horizontal="left" indent="1"/>
    </xf>
    <xf numFmtId="166" fontId="3" fillId="0" borderId="0" xfId="43" applyNumberFormat="1" applyFont="1" applyFill="1" applyBorder="1" applyAlignment="1" applyProtection="1">
      <alignment horizontal="right" vertical="center" indent="1"/>
    </xf>
    <xf numFmtId="0" fontId="4" fillId="0" borderId="0" xfId="0" applyFont="1" applyFill="1" applyBorder="1" applyAlignment="1"/>
    <xf numFmtId="171" fontId="10" fillId="0" borderId="0" xfId="0" applyNumberFormat="1" applyFont="1" applyFill="1" applyBorder="1"/>
    <xf numFmtId="171" fontId="10" fillId="0" borderId="0" xfId="0" applyNumberFormat="1" applyFont="1" applyFill="1" applyBorder="1" applyAlignment="1">
      <alignment horizontal="right" indent="1"/>
    </xf>
    <xf numFmtId="164" fontId="55" fillId="0" borderId="0" xfId="42" applyFont="1" applyFill="1" applyBorder="1" applyAlignment="1" applyProtection="1">
      <alignment horizontal="left"/>
    </xf>
    <xf numFmtId="0" fontId="14" fillId="0" borderId="0" xfId="0" applyFont="1" applyFill="1" applyBorder="1" applyAlignment="1">
      <alignment horizontal="right" indent="1"/>
    </xf>
    <xf numFmtId="177" fontId="9" fillId="0" borderId="0" xfId="43" applyNumberFormat="1" applyFont="1" applyFill="1" applyBorder="1" applyAlignment="1" applyProtection="1">
      <alignment horizontal="right" vertical="center" indent="1"/>
    </xf>
    <xf numFmtId="0" fontId="4" fillId="0" borderId="0" xfId="0" applyFont="1" applyFill="1" applyBorder="1" applyAlignment="1">
      <alignment horizontal="right" indent="1"/>
    </xf>
    <xf numFmtId="170" fontId="9" fillId="0" borderId="0" xfId="42" applyNumberFormat="1" applyFont="1" applyFill="1" applyBorder="1"/>
    <xf numFmtId="164" fontId="3" fillId="0" borderId="0" xfId="42" applyFont="1" applyFill="1" applyBorder="1"/>
    <xf numFmtId="164" fontId="9" fillId="0" borderId="0" xfId="42" applyFont="1" applyFill="1" applyBorder="1"/>
    <xf numFmtId="170" fontId="3" fillId="0" borderId="0" xfId="42" applyNumberFormat="1" applyFont="1" applyFill="1" applyBorder="1"/>
    <xf numFmtId="171" fontId="49" fillId="0" borderId="0" xfId="0" applyNumberFormat="1" applyFont="1" applyFill="1" applyBorder="1" applyAlignment="1">
      <alignment horizontal="center"/>
    </xf>
    <xf numFmtId="176" fontId="3" fillId="0" borderId="0" xfId="42" applyNumberFormat="1" applyFont="1" applyFill="1" applyBorder="1"/>
    <xf numFmtId="171" fontId="52" fillId="0" borderId="0" xfId="0" applyNumberFormat="1" applyFont="1" applyFill="1" applyBorder="1" applyAlignment="1">
      <alignment horizontal="center"/>
    </xf>
    <xf numFmtId="176" fontId="49" fillId="0" borderId="0" xfId="0" applyNumberFormat="1" applyFont="1" applyFill="1" applyBorder="1" applyAlignment="1">
      <alignment horizontal="center"/>
    </xf>
    <xf numFmtId="175" fontId="49" fillId="0" borderId="0" xfId="0" applyNumberFormat="1" applyFont="1" applyFill="1" applyBorder="1" applyAlignment="1">
      <alignment horizontal="center"/>
    </xf>
    <xf numFmtId="176" fontId="3" fillId="0" borderId="0" xfId="0" applyNumberFormat="1" applyFont="1" applyFill="1" applyBorder="1"/>
    <xf numFmtId="164" fontId="3" fillId="0" borderId="0" xfId="42" applyFont="1" applyFill="1"/>
    <xf numFmtId="0" fontId="14" fillId="0" borderId="0" xfId="0" applyFont="1" applyFill="1"/>
    <xf numFmtId="170" fontId="3" fillId="0" borderId="0" xfId="42" applyNumberFormat="1" applyFont="1" applyFill="1"/>
    <xf numFmtId="0" fontId="14" fillId="0" borderId="0" xfId="0" applyFont="1" applyAlignment="1">
      <alignment wrapText="1"/>
    </xf>
    <xf numFmtId="0" fontId="9" fillId="0" borderId="0" xfId="0" applyFont="1" applyAlignment="1">
      <alignment horizontal="left"/>
    </xf>
    <xf numFmtId="2" fontId="3" fillId="0" borderId="0" xfId="0" applyNumberFormat="1" applyFont="1" applyBorder="1" applyAlignment="1">
      <alignment horizontal="right" vertical="center" indent="1"/>
    </xf>
    <xf numFmtId="0" fontId="23" fillId="0" borderId="0" xfId="0" applyFont="1" applyFill="1" applyBorder="1" applyAlignment="1">
      <alignment horizontal="left" vertical="center"/>
    </xf>
    <xf numFmtId="0" fontId="28" fillId="0" borderId="0" xfId="35" applyFont="1" applyAlignment="1" applyProtection="1">
      <alignment horizontal="left" vertical="center"/>
    </xf>
    <xf numFmtId="1" fontId="9" fillId="0" borderId="10" xfId="0" applyNumberFormat="1" applyFont="1" applyBorder="1" applyAlignment="1">
      <alignment horizontal="right" vertical="center" indent="2"/>
    </xf>
    <xf numFmtId="2" fontId="9" fillId="0" borderId="0" xfId="41" applyNumberFormat="1" applyFont="1" applyFill="1" applyBorder="1" applyAlignment="1" applyProtection="1">
      <alignment horizontal="left" vertical="center" indent="2"/>
    </xf>
    <xf numFmtId="2" fontId="3" fillId="0" borderId="0" xfId="41" applyNumberFormat="1" applyFont="1" applyFill="1" applyBorder="1" applyAlignment="1" applyProtection="1">
      <alignment horizontal="left" vertical="center" indent="2"/>
    </xf>
    <xf numFmtId="2" fontId="3" fillId="0" borderId="9" xfId="41" applyNumberFormat="1" applyFont="1" applyFill="1" applyBorder="1" applyAlignment="1" applyProtection="1">
      <alignment horizontal="left" vertical="center" indent="2"/>
    </xf>
    <xf numFmtId="164" fontId="9" fillId="0" borderId="10" xfId="39" applyFont="1" applyBorder="1" applyAlignment="1" applyProtection="1">
      <alignment horizontal="right" vertical="center"/>
    </xf>
    <xf numFmtId="164" fontId="9" fillId="0" borderId="10" xfId="39" applyFont="1" applyBorder="1" applyAlignment="1" applyProtection="1">
      <alignment horizontal="right" vertical="center" indent="1"/>
    </xf>
    <xf numFmtId="164" fontId="9" fillId="0" borderId="10" xfId="47" applyFont="1" applyBorder="1" applyAlignment="1">
      <alignment horizontal="left" vertical="center" wrapText="1" indent="1"/>
    </xf>
    <xf numFmtId="164" fontId="56" fillId="0" borderId="0" xfId="39" applyFont="1" applyBorder="1" applyAlignment="1" applyProtection="1">
      <alignment horizontal="left" vertical="center" indent="1"/>
    </xf>
    <xf numFmtId="0" fontId="7" fillId="0" borderId="0" xfId="0" applyFont="1"/>
    <xf numFmtId="164" fontId="7" fillId="0" borderId="0" xfId="42" applyFont="1" applyAlignment="1">
      <alignment horizontal="right"/>
    </xf>
    <xf numFmtId="0" fontId="53" fillId="0" borderId="0" xfId="35" applyFont="1" applyAlignment="1" applyProtection="1">
      <alignment horizontal="left"/>
    </xf>
    <xf numFmtId="0" fontId="53" fillId="0" borderId="0" xfId="35" applyFont="1" applyAlignment="1" applyProtection="1">
      <alignment horizontal="right"/>
    </xf>
    <xf numFmtId="164" fontId="9" fillId="0" borderId="10" xfId="39" applyFont="1" applyBorder="1" applyAlignment="1" applyProtection="1">
      <alignment horizontal="center" vertical="center"/>
    </xf>
    <xf numFmtId="179" fontId="29" fillId="0" borderId="0" xfId="39" applyNumberFormat="1" applyFont="1" applyBorder="1" applyAlignment="1" applyProtection="1">
      <alignment horizontal="right" vertical="center"/>
    </xf>
    <xf numFmtId="179" fontId="29" fillId="0" borderId="12" xfId="39" applyNumberFormat="1" applyFont="1" applyBorder="1" applyAlignment="1" applyProtection="1">
      <alignment horizontal="right" vertical="center"/>
    </xf>
    <xf numFmtId="179" fontId="29" fillId="0" borderId="13" xfId="39" applyNumberFormat="1" applyFont="1" applyBorder="1" applyAlignment="1" applyProtection="1">
      <alignment horizontal="right" vertical="center"/>
    </xf>
    <xf numFmtId="179" fontId="29" fillId="0" borderId="14" xfId="39" applyNumberFormat="1" applyFont="1" applyBorder="1" applyAlignment="1" applyProtection="1">
      <alignment horizontal="right" vertical="center"/>
    </xf>
    <xf numFmtId="1" fontId="3" fillId="0" borderId="13" xfId="46" applyNumberFormat="1" applyFont="1" applyBorder="1" applyAlignment="1" applyProtection="1">
      <alignment horizontal="left" vertical="center" wrapText="1" indent="1"/>
    </xf>
    <xf numFmtId="180" fontId="29" fillId="0" borderId="13" xfId="39" applyNumberFormat="1" applyFont="1" applyBorder="1" applyAlignment="1" applyProtection="1">
      <alignment horizontal="right" vertical="center"/>
    </xf>
    <xf numFmtId="180" fontId="29" fillId="0" borderId="0" xfId="39" applyNumberFormat="1" applyFont="1" applyBorder="1" applyAlignment="1" applyProtection="1">
      <alignment horizontal="right" vertical="center"/>
    </xf>
    <xf numFmtId="16" fontId="12" fillId="0" borderId="0" xfId="0" quotePrefix="1" applyNumberFormat="1" applyFont="1" applyAlignment="1">
      <alignment vertical="center"/>
    </xf>
    <xf numFmtId="0" fontId="12" fillId="0" borderId="0" xfId="0" quotePrefix="1" applyFont="1" applyAlignment="1">
      <alignment vertical="center"/>
    </xf>
    <xf numFmtId="165" fontId="12" fillId="0" borderId="0" xfId="0" applyNumberFormat="1" applyFont="1" applyAlignment="1">
      <alignment vertical="center"/>
    </xf>
    <xf numFmtId="1" fontId="57" fillId="0" borderId="0" xfId="46" applyNumberFormat="1" applyFont="1" applyBorder="1" applyAlignment="1" applyProtection="1">
      <alignment horizontal="left" vertical="center" wrapText="1" indent="1"/>
    </xf>
    <xf numFmtId="0" fontId="57" fillId="0" borderId="0" xfId="0" applyFont="1" applyFill="1" applyBorder="1" applyAlignment="1">
      <alignment horizontal="left" vertical="center" wrapText="1" indent="1"/>
    </xf>
    <xf numFmtId="178" fontId="57" fillId="0" borderId="9" xfId="0" applyNumberFormat="1" applyFont="1" applyBorder="1" applyAlignment="1">
      <alignment horizontal="right" vertical="center" indent="1"/>
    </xf>
    <xf numFmtId="0" fontId="57" fillId="0" borderId="9" xfId="0" applyFont="1" applyBorder="1" applyAlignment="1">
      <alignment horizontal="left" vertical="center" wrapText="1" indent="1"/>
    </xf>
    <xf numFmtId="178" fontId="60" fillId="0" borderId="0" xfId="0" applyNumberFormat="1" applyFont="1" applyBorder="1" applyAlignment="1">
      <alignment horizontal="right" vertical="center" indent="1"/>
    </xf>
    <xf numFmtId="178" fontId="59" fillId="0" borderId="0" xfId="0" applyNumberFormat="1" applyFont="1" applyBorder="1" applyAlignment="1">
      <alignment horizontal="right" vertical="center" indent="1"/>
    </xf>
    <xf numFmtId="2" fontId="57" fillId="0" borderId="0" xfId="41" applyNumberFormat="1" applyFont="1" applyFill="1" applyBorder="1" applyAlignment="1" applyProtection="1">
      <alignment horizontal="left" vertical="center" indent="2"/>
    </xf>
    <xf numFmtId="165" fontId="9" fillId="0" borderId="10" xfId="0" applyNumberFormat="1" applyFont="1" applyBorder="1" applyAlignment="1">
      <alignment horizontal="right" vertical="center" wrapText="1" indent="2"/>
    </xf>
    <xf numFmtId="169" fontId="9" fillId="0" borderId="10" xfId="0" applyNumberFormat="1" applyFont="1" applyBorder="1" applyAlignment="1">
      <alignment horizontal="right" vertical="center" indent="2"/>
    </xf>
    <xf numFmtId="165" fontId="57" fillId="0" borderId="15" xfId="0" applyNumberFormat="1" applyFont="1" applyBorder="1" applyAlignment="1">
      <alignment horizontal="right" vertical="center" wrapText="1" indent="2"/>
    </xf>
    <xf numFmtId="169" fontId="57" fillId="0" borderId="15" xfId="0" applyNumberFormat="1" applyFont="1" applyBorder="1" applyAlignment="1">
      <alignment horizontal="right" vertical="center" indent="2"/>
    </xf>
    <xf numFmtId="165" fontId="57" fillId="0" borderId="9" xfId="0" applyNumberFormat="1" applyFont="1" applyBorder="1" applyAlignment="1">
      <alignment horizontal="right" vertical="center" wrapText="1" indent="2"/>
    </xf>
    <xf numFmtId="169" fontId="57" fillId="0" borderId="9" xfId="0" applyNumberFormat="1" applyFont="1" applyBorder="1" applyAlignment="1">
      <alignment horizontal="right" vertical="center" indent="2"/>
    </xf>
    <xf numFmtId="1" fontId="57" fillId="0" borderId="9" xfId="0" applyNumberFormat="1" applyFont="1" applyBorder="1" applyAlignment="1">
      <alignment horizontal="right" vertical="center" indent="2"/>
    </xf>
    <xf numFmtId="178" fontId="29" fillId="0" borderId="13" xfId="39" applyNumberFormat="1" applyFont="1" applyBorder="1" applyAlignment="1" applyProtection="1">
      <alignment horizontal="right" vertical="center" wrapText="1" indent="1"/>
    </xf>
    <xf numFmtId="178" fontId="29" fillId="0" borderId="0" xfId="39" applyNumberFormat="1" applyFont="1" applyBorder="1" applyAlignment="1" applyProtection="1">
      <alignment horizontal="right" vertical="center" wrapText="1" indent="1"/>
    </xf>
    <xf numFmtId="0" fontId="22" fillId="0" borderId="0" xfId="0" applyFont="1" applyFill="1" applyBorder="1" applyAlignment="1">
      <alignment horizontal="left" vertical="center" wrapText="1" indent="2"/>
    </xf>
    <xf numFmtId="0" fontId="23" fillId="0" borderId="0" xfId="0" applyFont="1" applyFill="1" applyBorder="1" applyAlignment="1">
      <alignment horizontal="left" vertical="center" wrapText="1" indent="2"/>
    </xf>
    <xf numFmtId="0" fontId="22" fillId="0" borderId="0" xfId="0" applyFont="1" applyFill="1" applyBorder="1" applyAlignment="1">
      <alignment horizontal="left" vertical="center" indent="2"/>
    </xf>
    <xf numFmtId="0" fontId="70" fillId="0" borderId="0" xfId="0" applyFont="1" applyAlignment="1"/>
    <xf numFmtId="0" fontId="61" fillId="0" borderId="0" xfId="0" applyFont="1"/>
    <xf numFmtId="0" fontId="13" fillId="0" borderId="0" xfId="35" applyAlignment="1" applyProtection="1">
      <alignment horizontal="left" vertical="center"/>
    </xf>
    <xf numFmtId="0" fontId="24" fillId="0" borderId="0" xfId="35" applyFont="1" applyAlignment="1" applyProtection="1">
      <alignment horizontal="left"/>
    </xf>
    <xf numFmtId="0" fontId="45" fillId="0" borderId="0" xfId="0" applyFont="1" applyAlignment="1">
      <alignment vertical="center"/>
    </xf>
    <xf numFmtId="0" fontId="13" fillId="0" borderId="0" xfId="35" applyAlignment="1" applyProtection="1">
      <alignment horizontal="right"/>
    </xf>
    <xf numFmtId="0" fontId="23" fillId="0" borderId="9" xfId="0" applyFont="1" applyBorder="1"/>
    <xf numFmtId="0" fontId="23" fillId="0" borderId="0" xfId="0" applyFont="1" applyAlignment="1">
      <alignment horizontal="right" vertical="center" indent="1"/>
    </xf>
    <xf numFmtId="0" fontId="71" fillId="0" borderId="0" xfId="0" applyFont="1"/>
    <xf numFmtId="0" fontId="22" fillId="0" borderId="9" xfId="0" applyFont="1" applyBorder="1" applyAlignment="1">
      <alignment wrapText="1"/>
    </xf>
    <xf numFmtId="0" fontId="22" fillId="0" borderId="0" xfId="0" applyFont="1" applyBorder="1" applyAlignment="1">
      <alignment horizontal="left" vertical="center"/>
    </xf>
    <xf numFmtId="0" fontId="9" fillId="0" borderId="0" xfId="0" applyFont="1" applyBorder="1" applyAlignment="1">
      <alignment horizontal="left" vertical="center" wrapText="1" indent="1"/>
    </xf>
    <xf numFmtId="0" fontId="9" fillId="0" borderId="10" xfId="0" applyFont="1" applyBorder="1" applyAlignment="1">
      <alignment horizontal="right" vertical="center"/>
    </xf>
    <xf numFmtId="173" fontId="10" fillId="0" borderId="0" xfId="0" applyNumberFormat="1" applyFont="1" applyAlignment="1">
      <alignment horizontal="right" vertical="center" indent="1"/>
    </xf>
    <xf numFmtId="0" fontId="72" fillId="0" borderId="0" xfId="0" applyFont="1"/>
    <xf numFmtId="2" fontId="72" fillId="0" borderId="0" xfId="41" applyNumberFormat="1" applyFont="1" applyBorder="1" applyAlignment="1" applyProtection="1">
      <alignment horizontal="right" vertical="center" indent="2"/>
    </xf>
    <xf numFmtId="170" fontId="72" fillId="0" borderId="0" xfId="42" applyNumberFormat="1" applyFont="1" applyFill="1" applyBorder="1"/>
    <xf numFmtId="0" fontId="23" fillId="0" borderId="0" xfId="0" applyFont="1" applyAlignment="1">
      <alignment vertical="top" wrapText="1"/>
    </xf>
    <xf numFmtId="0" fontId="23" fillId="0" borderId="0" xfId="0" applyFont="1" applyAlignment="1">
      <alignment horizontal="left" vertical="top"/>
    </xf>
    <xf numFmtId="0" fontId="73" fillId="0" borderId="0" xfId="0" applyFont="1" applyBorder="1"/>
    <xf numFmtId="0" fontId="72" fillId="0" borderId="0" xfId="0" applyFont="1" applyBorder="1" applyAlignment="1"/>
    <xf numFmtId="0" fontId="73" fillId="0" borderId="0" xfId="0" applyFont="1"/>
    <xf numFmtId="0" fontId="22" fillId="0" borderId="0" xfId="0" applyFont="1" applyAlignment="1">
      <alignment horizontal="left"/>
    </xf>
    <xf numFmtId="0" fontId="72" fillId="0" borderId="0" xfId="0" applyFont="1" applyFill="1" applyBorder="1" applyAlignment="1">
      <alignment horizontal="left" vertical="center"/>
    </xf>
    <xf numFmtId="166" fontId="72" fillId="0" borderId="0" xfId="43" applyNumberFormat="1" applyFont="1" applyFill="1" applyBorder="1" applyAlignment="1" applyProtection="1">
      <alignment horizontal="left" vertical="center"/>
    </xf>
    <xf numFmtId="0" fontId="23" fillId="0" borderId="10" xfId="0" applyFont="1" applyBorder="1"/>
    <xf numFmtId="0" fontId="23" fillId="0" borderId="10" xfId="0" applyFont="1" applyBorder="1" applyAlignment="1">
      <alignment horizontal="right" vertical="center" indent="1"/>
    </xf>
    <xf numFmtId="2" fontId="29" fillId="0" borderId="13" xfId="39" applyNumberFormat="1" applyFont="1" applyBorder="1" applyAlignment="1" applyProtection="1">
      <alignment horizontal="right" vertical="center" wrapText="1" indent="1"/>
    </xf>
    <xf numFmtId="2" fontId="29" fillId="0" borderId="0" xfId="39" applyNumberFormat="1" applyFont="1" applyBorder="1" applyAlignment="1" applyProtection="1">
      <alignment horizontal="right" vertical="center" wrapText="1" indent="1"/>
    </xf>
    <xf numFmtId="1" fontId="3" fillId="23" borderId="0" xfId="46" applyNumberFormat="1" applyFont="1" applyFill="1" applyBorder="1" applyAlignment="1" applyProtection="1">
      <alignment horizontal="left" vertical="center" wrapText="1" indent="1"/>
    </xf>
    <xf numFmtId="180" fontId="29" fillId="23" borderId="0" xfId="39" applyNumberFormat="1" applyFont="1" applyFill="1" applyBorder="1" applyAlignment="1" applyProtection="1">
      <alignment horizontal="right" vertical="center"/>
    </xf>
    <xf numFmtId="164" fontId="3" fillId="23" borderId="0" xfId="46" applyFont="1" applyFill="1" applyBorder="1" applyAlignment="1" applyProtection="1">
      <alignment horizontal="left" vertical="center" wrapText="1" indent="1"/>
    </xf>
    <xf numFmtId="179" fontId="29" fillId="23" borderId="0" xfId="39" applyNumberFormat="1" applyFont="1" applyFill="1" applyBorder="1" applyAlignment="1" applyProtection="1">
      <alignment horizontal="right" vertical="center"/>
    </xf>
    <xf numFmtId="179" fontId="29" fillId="23" borderId="12" xfId="39" applyNumberFormat="1" applyFont="1" applyFill="1" applyBorder="1" applyAlignment="1" applyProtection="1">
      <alignment horizontal="right" vertical="center"/>
    </xf>
    <xf numFmtId="2" fontId="29" fillId="23" borderId="0" xfId="39" applyNumberFormat="1" applyFont="1" applyFill="1" applyBorder="1" applyAlignment="1" applyProtection="1">
      <alignment horizontal="right" vertical="center" wrapText="1" indent="1"/>
    </xf>
    <xf numFmtId="1" fontId="3" fillId="0" borderId="0" xfId="46" applyNumberFormat="1" applyFont="1" applyBorder="1" applyAlignment="1" applyProtection="1">
      <alignment horizontal="left" vertical="center" indent="1"/>
    </xf>
    <xf numFmtId="178" fontId="29" fillId="23" borderId="0" xfId="39" applyNumberFormat="1" applyFont="1" applyFill="1" applyBorder="1" applyAlignment="1" applyProtection="1">
      <alignment horizontal="right" vertical="center" wrapText="1" indent="1"/>
    </xf>
    <xf numFmtId="0" fontId="3" fillId="0" borderId="0" xfId="45" applyNumberFormat="1" applyFont="1" applyBorder="1" applyAlignment="1" applyProtection="1">
      <alignment horizontal="left" vertical="center"/>
    </xf>
    <xf numFmtId="173" fontId="9" fillId="0" borderId="0" xfId="0" applyNumberFormat="1" applyFont="1" applyBorder="1" applyAlignment="1">
      <alignment horizontal="right" vertical="center" indent="1"/>
    </xf>
    <xf numFmtId="0" fontId="3" fillId="0" borderId="10" xfId="0" applyFont="1" applyBorder="1" applyAlignment="1">
      <alignment horizontal="right" vertical="center" indent="1"/>
    </xf>
    <xf numFmtId="0" fontId="22" fillId="0" borderId="0" xfId="0" applyFont="1" applyFill="1" applyBorder="1" applyAlignment="1">
      <alignment horizontal="left" vertical="top" wrapText="1" indent="2"/>
    </xf>
    <xf numFmtId="0" fontId="9" fillId="0" borderId="0" xfId="0" applyFont="1" applyBorder="1" applyAlignment="1">
      <alignment horizontal="center" vertical="center" wrapText="1"/>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3" fillId="0" borderId="0" xfId="49" applyFont="1" applyAlignment="1">
      <alignment vertical="center" wrapText="1"/>
    </xf>
    <xf numFmtId="0" fontId="22" fillId="0" borderId="9" xfId="0" applyFont="1" applyBorder="1"/>
    <xf numFmtId="173" fontId="59" fillId="0" borderId="0" xfId="0" applyNumberFormat="1" applyFont="1" applyAlignment="1">
      <alignment horizontal="right" vertical="center" indent="1"/>
    </xf>
    <xf numFmtId="0" fontId="22" fillId="0" borderId="10" xfId="0" applyFont="1" applyFill="1" applyBorder="1" applyAlignment="1">
      <alignment horizontal="left" vertical="top" wrapText="1" indent="2"/>
    </xf>
    <xf numFmtId="0" fontId="2" fillId="0" borderId="10" xfId="0" applyFont="1" applyBorder="1"/>
    <xf numFmtId="0" fontId="22" fillId="0" borderId="10" xfId="0" applyFont="1" applyFill="1" applyBorder="1" applyAlignment="1">
      <alignment horizontal="left" vertical="center" wrapText="1" indent="2"/>
    </xf>
    <xf numFmtId="0" fontId="22" fillId="0" borderId="0" xfId="0" applyFont="1" applyBorder="1" applyAlignment="1">
      <alignment wrapText="1"/>
    </xf>
    <xf numFmtId="0" fontId="9" fillId="0" borderId="16" xfId="0" applyFont="1" applyBorder="1" applyAlignment="1">
      <alignment horizontal="center" vertical="center" wrapText="1"/>
    </xf>
    <xf numFmtId="165" fontId="8" fillId="0" borderId="0" xfId="0" applyNumberFormat="1" applyFont="1" applyBorder="1" applyAlignment="1"/>
    <xf numFmtId="165" fontId="3" fillId="0" borderId="0" xfId="0" applyNumberFormat="1" applyFont="1" applyAlignment="1">
      <alignment horizontal="right"/>
    </xf>
    <xf numFmtId="9" fontId="0" fillId="0" borderId="0" xfId="0" applyNumberFormat="1" applyBorder="1"/>
    <xf numFmtId="9" fontId="0" fillId="0" borderId="0" xfId="52" applyFont="1" applyBorder="1"/>
    <xf numFmtId="0" fontId="23" fillId="0" borderId="10" xfId="0" applyFont="1" applyBorder="1" applyAlignment="1">
      <alignment horizontal="center" vertical="center"/>
    </xf>
    <xf numFmtId="0" fontId="3" fillId="0" borderId="10" xfId="0" applyFont="1" applyBorder="1" applyAlignment="1">
      <alignment horizontal="left" vertical="center" indent="1"/>
    </xf>
    <xf numFmtId="165" fontId="3" fillId="0" borderId="10" xfId="0" applyNumberFormat="1" applyFont="1" applyBorder="1" applyAlignment="1">
      <alignment horizontal="right" vertical="center" indent="1"/>
    </xf>
    <xf numFmtId="174" fontId="3" fillId="0" borderId="10" xfId="0" applyNumberFormat="1" applyFont="1" applyBorder="1" applyAlignment="1">
      <alignment horizontal="right" vertical="center" indent="1"/>
    </xf>
    <xf numFmtId="0" fontId="3" fillId="0" borderId="9" xfId="0" applyFont="1" applyBorder="1" applyAlignment="1">
      <alignment horizontal="left" vertical="center" wrapText="1" indent="1"/>
    </xf>
    <xf numFmtId="0" fontId="23" fillId="0" borderId="0" xfId="0" applyFont="1" applyAlignment="1"/>
    <xf numFmtId="0" fontId="23" fillId="0" borderId="10" xfId="0" applyFont="1" applyBorder="1" applyAlignment="1"/>
    <xf numFmtId="9" fontId="23" fillId="0" borderId="0" xfId="0" applyNumberFormat="1" applyFont="1" applyAlignment="1"/>
    <xf numFmtId="0" fontId="71" fillId="0" borderId="13" xfId="0" applyFont="1" applyBorder="1" applyAlignment="1">
      <alignment wrapText="1"/>
    </xf>
    <xf numFmtId="0" fontId="22" fillId="0" borderId="10" xfId="0" applyFont="1" applyBorder="1" applyAlignment="1">
      <alignment horizontal="center" vertical="center"/>
    </xf>
    <xf numFmtId="0" fontId="22" fillId="0" borderId="10" xfId="0" applyFont="1" applyFill="1" applyBorder="1" applyAlignment="1">
      <alignment horizontal="center" vertical="center"/>
    </xf>
    <xf numFmtId="0" fontId="22" fillId="0" borderId="10" xfId="35" applyFont="1" applyBorder="1" applyAlignment="1" applyProtection="1">
      <alignment horizontal="center" vertical="center"/>
    </xf>
    <xf numFmtId="166" fontId="3" fillId="0" borderId="0" xfId="48" applyNumberFormat="1" applyFont="1" applyBorder="1" applyAlignment="1">
      <alignment horizontal="left" vertical="center" indent="1"/>
    </xf>
    <xf numFmtId="166" fontId="3" fillId="0" borderId="0" xfId="0" applyNumberFormat="1" applyFont="1"/>
    <xf numFmtId="2" fontId="3" fillId="0" borderId="0" xfId="0" applyNumberFormat="1" applyFont="1" applyBorder="1" applyAlignment="1"/>
    <xf numFmtId="0" fontId="3" fillId="0" borderId="0" xfId="0" applyFont="1" applyAlignment="1">
      <alignment horizontal="left" vertical="top" wrapText="1" indent="1"/>
    </xf>
    <xf numFmtId="0" fontId="0" fillId="0" borderId="0" xfId="0" applyAlignment="1">
      <alignment wrapText="1"/>
    </xf>
    <xf numFmtId="2" fontId="9" fillId="0" borderId="10" xfId="0" applyNumberFormat="1" applyFont="1" applyBorder="1" applyAlignment="1"/>
    <xf numFmtId="0" fontId="63" fillId="0" borderId="0" xfId="0" applyFont="1" applyFill="1" applyBorder="1" applyAlignment="1">
      <alignment horizontal="left" vertical="center" wrapText="1" indent="1"/>
    </xf>
    <xf numFmtId="0" fontId="63" fillId="0" borderId="0" xfId="0" applyFont="1" applyAlignment="1">
      <alignment horizontal="left" vertical="center" wrapText="1" indent="1"/>
    </xf>
    <xf numFmtId="0" fontId="63" fillId="0" borderId="0" xfId="0" applyFont="1" applyAlignment="1">
      <alignment horizontal="left" vertical="center" indent="1"/>
    </xf>
    <xf numFmtId="0" fontId="63" fillId="0" borderId="0" xfId="48" applyFont="1" applyBorder="1" applyAlignment="1">
      <alignment horizontal="left" vertical="center" indent="1"/>
    </xf>
    <xf numFmtId="0" fontId="63" fillId="0" borderId="0" xfId="48" applyFont="1" applyBorder="1" applyAlignment="1">
      <alignment horizontal="left" vertical="center" wrapText="1" indent="1"/>
    </xf>
    <xf numFmtId="0" fontId="63" fillId="0" borderId="0" xfId="0" applyFont="1" applyFill="1" applyBorder="1" applyAlignment="1">
      <alignment horizontal="left" vertical="center" indent="1"/>
    </xf>
    <xf numFmtId="0" fontId="62" fillId="0" borderId="10" xfId="0" applyFont="1" applyFill="1" applyBorder="1" applyAlignment="1">
      <alignment horizontal="left" vertical="center" wrapText="1" indent="1"/>
    </xf>
    <xf numFmtId="0" fontId="22" fillId="0" borderId="10" xfId="0" applyFont="1" applyFill="1" applyBorder="1" applyAlignment="1">
      <alignment horizontal="left" vertical="center" wrapText="1" indent="1"/>
    </xf>
    <xf numFmtId="166" fontId="3" fillId="0" borderId="0" xfId="0" applyNumberFormat="1" applyFont="1" applyBorder="1" applyAlignment="1">
      <alignment horizontal="left" vertical="center" indent="1"/>
    </xf>
    <xf numFmtId="2" fontId="3" fillId="0" borderId="16" xfId="0" applyNumberFormat="1" applyFont="1" applyBorder="1" applyAlignment="1"/>
    <xf numFmtId="0" fontId="9" fillId="0" borderId="0" xfId="0" applyFont="1" applyBorder="1" applyAlignment="1">
      <alignment horizontal="right" vertical="center" indent="2"/>
    </xf>
    <xf numFmtId="0" fontId="9" fillId="0" borderId="24" xfId="0" applyFont="1" applyBorder="1" applyAlignment="1">
      <alignment horizontal="left" vertical="center" wrapText="1" indent="1"/>
    </xf>
    <xf numFmtId="1" fontId="9" fillId="0" borderId="0" xfId="0" applyNumberFormat="1" applyFont="1" applyAlignment="1">
      <alignment horizontal="left"/>
    </xf>
    <xf numFmtId="1" fontId="9" fillId="0" borderId="0" xfId="0" applyNumberFormat="1" applyFont="1"/>
    <xf numFmtId="2" fontId="1" fillId="0" borderId="0" xfId="0" applyNumberFormat="1" applyFont="1"/>
    <xf numFmtId="0" fontId="1" fillId="0" borderId="0" xfId="0" applyFont="1" applyBorder="1" applyAlignment="1">
      <alignment horizontal="right" vertical="center" indent="1"/>
    </xf>
    <xf numFmtId="165" fontId="3" fillId="0" borderId="0" xfId="0" applyNumberFormat="1" applyFont="1" applyBorder="1" applyAlignment="1"/>
    <xf numFmtId="165" fontId="9" fillId="0" borderId="0" xfId="0" applyNumberFormat="1" applyFont="1" applyBorder="1" applyAlignment="1"/>
    <xf numFmtId="2" fontId="3" fillId="0" borderId="0" xfId="0" applyNumberFormat="1" applyFont="1" applyAlignment="1"/>
    <xf numFmtId="2" fontId="3" fillId="0" borderId="0" xfId="0" applyNumberFormat="1" applyFont="1"/>
    <xf numFmtId="176" fontId="3" fillId="0" borderId="0" xfId="0" applyNumberFormat="1" applyFont="1" applyBorder="1" applyAlignment="1">
      <alignment horizontal="right" vertical="center" indent="1"/>
    </xf>
    <xf numFmtId="173" fontId="3" fillId="0" borderId="0" xfId="0" applyNumberFormat="1" applyFont="1" applyBorder="1" applyAlignment="1">
      <alignment horizontal="right" vertical="center" indent="1"/>
    </xf>
    <xf numFmtId="165" fontId="3" fillId="0" borderId="0" xfId="0" applyNumberFormat="1" applyFont="1" applyBorder="1" applyAlignment="1">
      <alignment horizontal="right" vertical="center" wrapText="1" indent="2"/>
    </xf>
    <xf numFmtId="169" fontId="3" fillId="0" borderId="0" xfId="0" applyNumberFormat="1" applyFont="1" applyAlignment="1">
      <alignment horizontal="right" vertical="center" indent="2"/>
    </xf>
    <xf numFmtId="173" fontId="9" fillId="0" borderId="24" xfId="0" applyNumberFormat="1" applyFont="1" applyBorder="1" applyAlignment="1">
      <alignment horizontal="right" vertical="center" indent="1"/>
    </xf>
    <xf numFmtId="165" fontId="3" fillId="0" borderId="9" xfId="0" applyNumberFormat="1" applyFont="1" applyBorder="1" applyAlignment="1">
      <alignment horizontal="right" vertical="center" wrapText="1" indent="2"/>
    </xf>
    <xf numFmtId="169" fontId="3" fillId="0" borderId="9" xfId="0" applyNumberFormat="1" applyFont="1" applyBorder="1" applyAlignment="1">
      <alignment horizontal="right" vertical="center" indent="2"/>
    </xf>
    <xf numFmtId="1" fontId="3" fillId="0" borderId="0" xfId="0" applyNumberFormat="1" applyFont="1" applyAlignment="1">
      <alignment horizontal="right" vertical="center" indent="2"/>
    </xf>
    <xf numFmtId="1" fontId="3" fillId="0" borderId="9" xfId="0" applyNumberFormat="1" applyFont="1" applyBorder="1" applyAlignment="1">
      <alignment horizontal="right" vertical="center" indent="2"/>
    </xf>
    <xf numFmtId="165" fontId="9" fillId="0" borderId="9" xfId="0" applyNumberFormat="1" applyFont="1" applyBorder="1" applyAlignment="1">
      <alignment horizontal="right" vertical="center" wrapText="1" indent="2"/>
    </xf>
    <xf numFmtId="169" fontId="9" fillId="0" borderId="9" xfId="0" applyNumberFormat="1" applyFont="1" applyBorder="1" applyAlignment="1">
      <alignment horizontal="right" vertical="center" indent="2"/>
    </xf>
    <xf numFmtId="1" fontId="9" fillId="0" borderId="9" xfId="0" applyNumberFormat="1" applyFont="1" applyBorder="1" applyAlignment="1">
      <alignment horizontal="right" vertical="center" indent="2"/>
    </xf>
    <xf numFmtId="169" fontId="3" fillId="0" borderId="0" xfId="0" applyNumberFormat="1" applyFont="1" applyBorder="1" applyAlignment="1">
      <alignment horizontal="right" vertical="center" indent="2"/>
    </xf>
    <xf numFmtId="3" fontId="3" fillId="0" borderId="0" xfId="49" applyNumberFormat="1" applyFont="1" applyBorder="1" applyAlignment="1">
      <alignment horizontal="left" vertical="center" indent="1"/>
    </xf>
    <xf numFmtId="0" fontId="3" fillId="0" borderId="0" xfId="49" applyFont="1" applyBorder="1" applyAlignment="1">
      <alignment horizontal="left" vertical="center" indent="1"/>
    </xf>
    <xf numFmtId="0" fontId="74" fillId="0" borderId="9" xfId="0" applyFont="1" applyBorder="1" applyAlignment="1">
      <alignment horizontal="left" vertical="center" wrapText="1" indent="1"/>
    </xf>
    <xf numFmtId="178" fontId="74" fillId="0" borderId="9" xfId="0" applyNumberFormat="1" applyFont="1" applyBorder="1" applyAlignment="1">
      <alignment horizontal="right" vertical="center" indent="1"/>
    </xf>
    <xf numFmtId="0" fontId="59" fillId="0" borderId="0" xfId="0" applyFont="1" applyBorder="1" applyAlignment="1">
      <alignment horizontal="left" vertical="center" wrapText="1" indent="2"/>
    </xf>
    <xf numFmtId="0" fontId="59" fillId="0" borderId="0" xfId="0" applyFont="1" applyFill="1" applyBorder="1" applyAlignment="1">
      <alignment horizontal="left" vertical="center" wrapText="1" indent="2"/>
    </xf>
    <xf numFmtId="0" fontId="3" fillId="0" borderId="0" xfId="0" applyFont="1" applyBorder="1" applyAlignment="1">
      <alignment horizontal="left" vertical="center" wrapText="1" indent="2"/>
    </xf>
    <xf numFmtId="0" fontId="23" fillId="0" borderId="0" xfId="0" applyFont="1" applyBorder="1" applyAlignment="1"/>
    <xf numFmtId="9" fontId="22" fillId="0" borderId="9" xfId="0" applyNumberFormat="1" applyFont="1" applyBorder="1" applyAlignment="1"/>
    <xf numFmtId="0" fontId="22" fillId="0" borderId="0" xfId="0" applyFont="1" applyBorder="1"/>
    <xf numFmtId="9" fontId="0" fillId="0" borderId="9" xfId="52" applyFont="1" applyBorder="1"/>
    <xf numFmtId="9" fontId="14" fillId="0" borderId="0" xfId="52" applyFont="1" applyBorder="1"/>
    <xf numFmtId="0" fontId="46" fillId="0" borderId="0" xfId="0" applyFont="1" applyFill="1" applyBorder="1" applyAlignment="1">
      <alignment horizontal="center" vertical="center"/>
    </xf>
    <xf numFmtId="0" fontId="47" fillId="0" borderId="0" xfId="0" applyFont="1" applyFill="1" applyBorder="1" applyAlignment="1">
      <alignment horizontal="center" vertical="center"/>
    </xf>
    <xf numFmtId="1" fontId="23" fillId="0" borderId="0" xfId="0" applyNumberFormat="1" applyFont="1" applyBorder="1" applyAlignment="1">
      <alignment horizontal="right" vertical="center" indent="1"/>
    </xf>
    <xf numFmtId="165" fontId="3" fillId="0" borderId="0" xfId="42" applyNumberFormat="1" applyFont="1"/>
    <xf numFmtId="167" fontId="3" fillId="0" borderId="0" xfId="42" applyNumberFormat="1" applyFont="1"/>
    <xf numFmtId="167" fontId="3" fillId="0" borderId="0" xfId="0" applyNumberFormat="1" applyFont="1" applyFill="1" applyBorder="1"/>
    <xf numFmtId="0" fontId="3" fillId="0" borderId="9" xfId="35" applyFont="1" applyBorder="1" applyAlignment="1" applyProtection="1"/>
    <xf numFmtId="2" fontId="27" fillId="0" borderId="0" xfId="39" applyNumberFormat="1" applyFont="1" applyFill="1" applyAlignment="1" applyProtection="1">
      <alignment horizontal="right"/>
    </xf>
    <xf numFmtId="2" fontId="67" fillId="0" borderId="0" xfId="39" applyNumberFormat="1" applyFont="1" applyFill="1" applyBorder="1" applyAlignment="1" applyProtection="1">
      <alignment horizontal="right" vertical="center" wrapText="1" indent="1"/>
    </xf>
    <xf numFmtId="0" fontId="0" fillId="0" borderId="0" xfId="0" applyAlignment="1">
      <alignment horizontal="right"/>
    </xf>
    <xf numFmtId="2" fontId="3" fillId="0" borderId="0" xfId="0" applyNumberFormat="1" applyFont="1" applyBorder="1" applyAlignment="1">
      <alignment vertical="center"/>
    </xf>
    <xf numFmtId="2" fontId="3" fillId="0" borderId="0" xfId="48" applyNumberFormat="1" applyFont="1" applyBorder="1" applyAlignment="1">
      <alignment horizontal="right" vertical="center" indent="1"/>
    </xf>
    <xf numFmtId="2" fontId="29" fillId="0" borderId="0" xfId="39" applyNumberFormat="1" applyFont="1" applyFill="1" applyBorder="1" applyAlignment="1" applyProtection="1">
      <alignment horizontal="right" vertical="center" wrapText="1" indent="1"/>
    </xf>
    <xf numFmtId="10" fontId="3" fillId="0" borderId="0" xfId="52" applyNumberFormat="1" applyFont="1" applyBorder="1" applyAlignment="1" applyProtection="1">
      <alignment horizontal="right" vertical="center" indent="2"/>
    </xf>
    <xf numFmtId="171" fontId="3" fillId="0" borderId="0" xfId="0" applyNumberFormat="1" applyFont="1" applyFill="1" applyBorder="1" applyAlignment="1">
      <alignment horizontal="center"/>
    </xf>
    <xf numFmtId="1" fontId="3" fillId="0" borderId="0" xfId="46" applyNumberFormat="1" applyFont="1" applyFill="1" applyBorder="1" applyAlignment="1" applyProtection="1">
      <alignment horizontal="left" vertical="center" wrapText="1" indent="1"/>
    </xf>
    <xf numFmtId="180" fontId="29" fillId="0" borderId="0" xfId="39" applyNumberFormat="1" applyFont="1" applyFill="1" applyBorder="1" applyAlignment="1" applyProtection="1">
      <alignment horizontal="right" vertical="center"/>
    </xf>
    <xf numFmtId="176" fontId="3" fillId="0" borderId="0" xfId="0" applyNumberFormat="1" applyFont="1" applyFill="1"/>
    <xf numFmtId="179" fontId="29" fillId="0" borderId="0" xfId="39" applyNumberFormat="1" applyFont="1" applyFill="1" applyBorder="1" applyAlignment="1" applyProtection="1">
      <alignment horizontal="right" vertical="center"/>
    </xf>
    <xf numFmtId="166" fontId="28" fillId="0" borderId="0" xfId="35" applyNumberFormat="1" applyFont="1" applyAlignment="1" applyProtection="1">
      <alignment horizontal="left"/>
    </xf>
    <xf numFmtId="166" fontId="10" fillId="0" borderId="0" xfId="0" applyNumberFormat="1" applyFont="1"/>
    <xf numFmtId="166" fontId="10" fillId="0" borderId="0" xfId="0" applyNumberFormat="1" applyFont="1" applyFill="1" applyBorder="1"/>
    <xf numFmtId="166" fontId="50" fillId="0" borderId="0" xfId="0" applyNumberFormat="1" applyFont="1" applyFill="1" applyBorder="1" applyAlignment="1">
      <alignment horizontal="right" vertical="center" indent="1"/>
    </xf>
    <xf numFmtId="166" fontId="10" fillId="0" borderId="0" xfId="0" applyNumberFormat="1" applyFont="1" applyBorder="1" applyAlignment="1">
      <alignment horizontal="right" vertical="center" indent="1"/>
    </xf>
    <xf numFmtId="166" fontId="3" fillId="0" borderId="9" xfId="0" applyNumberFormat="1" applyFont="1" applyBorder="1" applyAlignment="1">
      <alignment horizontal="right" vertical="center" indent="1"/>
    </xf>
    <xf numFmtId="166" fontId="3" fillId="0" borderId="0" xfId="0" applyNumberFormat="1" applyFont="1" applyBorder="1" applyAlignment="1"/>
    <xf numFmtId="166" fontId="3" fillId="0" borderId="0" xfId="0" applyNumberFormat="1" applyFont="1" applyFill="1" applyBorder="1" applyAlignment="1"/>
    <xf numFmtId="166" fontId="3" fillId="0" borderId="0" xfId="0" applyNumberFormat="1" applyFont="1" applyFill="1" applyBorder="1" applyAlignment="1">
      <alignment horizontal="right" vertical="center" indent="1"/>
    </xf>
    <xf numFmtId="166" fontId="9" fillId="0" borderId="0" xfId="0" applyNumberFormat="1" applyFont="1" applyFill="1" applyBorder="1" applyAlignment="1">
      <alignment horizontal="right" vertical="center" indent="1"/>
    </xf>
    <xf numFmtId="166" fontId="3" fillId="0" borderId="0" xfId="0" applyNumberFormat="1" applyFont="1" applyFill="1" applyBorder="1" applyAlignment="1">
      <alignment vertical="center"/>
    </xf>
    <xf numFmtId="166" fontId="14" fillId="0" borderId="0" xfId="0" applyNumberFormat="1" applyFont="1" applyAlignment="1">
      <alignment horizontal="right" vertical="center" indent="1"/>
    </xf>
    <xf numFmtId="166" fontId="14" fillId="0" borderId="0" xfId="0" applyNumberFormat="1" applyFont="1"/>
    <xf numFmtId="166" fontId="14" fillId="0" borderId="0" xfId="0" applyNumberFormat="1" applyFont="1" applyFill="1" applyBorder="1"/>
    <xf numFmtId="166" fontId="14" fillId="0" borderId="0" xfId="0" applyNumberFormat="1" applyFont="1" applyFill="1" applyBorder="1" applyAlignment="1">
      <alignment horizontal="right" vertical="center" indent="1"/>
    </xf>
    <xf numFmtId="166" fontId="3" fillId="0" borderId="0" xfId="52" applyNumberFormat="1" applyFont="1" applyFill="1" applyBorder="1" applyAlignment="1">
      <alignment horizontal="right" vertical="center" indent="1"/>
    </xf>
    <xf numFmtId="0" fontId="9" fillId="0" borderId="10" xfId="0" applyNumberFormat="1" applyFont="1" applyFill="1" applyBorder="1" applyAlignment="1">
      <alignment horizontal="center" vertical="center"/>
    </xf>
    <xf numFmtId="166" fontId="10" fillId="0" borderId="0" xfId="0" applyNumberFormat="1" applyFont="1" applyFill="1" applyAlignment="1">
      <alignment horizontal="right" vertical="center" indent="1"/>
    </xf>
    <xf numFmtId="166" fontId="10" fillId="0" borderId="0" xfId="0" applyNumberFormat="1" applyFont="1" applyFill="1"/>
    <xf numFmtId="166" fontId="9" fillId="0" borderId="10" xfId="0" applyNumberFormat="1" applyFont="1" applyFill="1" applyBorder="1" applyAlignment="1">
      <alignment horizontal="center" vertical="center"/>
    </xf>
    <xf numFmtId="1" fontId="9" fillId="0" borderId="9" xfId="52" applyNumberFormat="1" applyFont="1" applyFill="1" applyBorder="1" applyAlignment="1">
      <alignment horizontal="right" vertical="center" indent="1"/>
    </xf>
    <xf numFmtId="180" fontId="58" fillId="0" borderId="0" xfId="39" applyNumberFormat="1" applyFont="1" applyFill="1" applyBorder="1" applyAlignment="1" applyProtection="1">
      <alignment horizontal="right" vertical="center"/>
    </xf>
    <xf numFmtId="180" fontId="29" fillId="0" borderId="17" xfId="39" applyNumberFormat="1" applyFont="1" applyFill="1" applyBorder="1" applyAlignment="1" applyProtection="1">
      <alignment horizontal="right" vertical="center"/>
    </xf>
    <xf numFmtId="179" fontId="29" fillId="0" borderId="17" xfId="39" applyNumberFormat="1" applyFont="1" applyFill="1" applyBorder="1" applyAlignment="1" applyProtection="1">
      <alignment horizontal="right" vertical="center"/>
    </xf>
    <xf numFmtId="178" fontId="29" fillId="0" borderId="0" xfId="39" applyNumberFormat="1" applyFont="1" applyFill="1" applyBorder="1" applyAlignment="1" applyProtection="1">
      <alignment horizontal="right" vertical="center" wrapText="1" indent="1"/>
    </xf>
    <xf numFmtId="1" fontId="3" fillId="0" borderId="0" xfId="44" applyNumberFormat="1" applyFont="1" applyFill="1" applyBorder="1" applyAlignment="1" applyProtection="1">
      <alignment horizontal="left" vertical="center"/>
    </xf>
    <xf numFmtId="164" fontId="3" fillId="0" borderId="0" xfId="42" applyFont="1" applyFill="1" applyBorder="1" applyAlignment="1">
      <alignment horizontal="right"/>
    </xf>
    <xf numFmtId="164" fontId="3" fillId="0" borderId="0" xfId="42" applyFont="1" applyFill="1" applyAlignment="1">
      <alignment horizontal="right"/>
    </xf>
    <xf numFmtId="164" fontId="3" fillId="0" borderId="0" xfId="42" applyFont="1" applyFill="1" applyAlignment="1"/>
    <xf numFmtId="0" fontId="14" fillId="0" borderId="0" xfId="0" applyFont="1" applyFill="1" applyAlignment="1"/>
    <xf numFmtId="170" fontId="3" fillId="0" borderId="0" xfId="42" applyNumberFormat="1" applyFont="1" applyFill="1" applyBorder="1" applyAlignment="1">
      <alignment horizontal="right"/>
    </xf>
    <xf numFmtId="164" fontId="9" fillId="0" borderId="0" xfId="42" applyFont="1" applyFill="1" applyBorder="1" applyAlignment="1">
      <alignment horizontal="right"/>
    </xf>
    <xf numFmtId="164" fontId="3" fillId="0" borderId="9" xfId="42" applyFont="1" applyFill="1" applyBorder="1" applyAlignment="1">
      <alignment horizontal="right"/>
    </xf>
    <xf numFmtId="0" fontId="3" fillId="0" borderId="0" xfId="0" applyFont="1" applyFill="1" applyAlignment="1">
      <alignment horizontal="left" vertical="center" wrapText="1"/>
    </xf>
    <xf numFmtId="166" fontId="9" fillId="0" borderId="0" xfId="43" applyNumberFormat="1" applyFont="1" applyFill="1" applyBorder="1" applyAlignment="1" applyProtection="1">
      <alignment horizontal="right" vertical="center" indent="1"/>
    </xf>
    <xf numFmtId="166" fontId="16" fillId="0" borderId="0" xfId="43" applyNumberFormat="1" applyFont="1" applyFill="1" applyBorder="1" applyAlignment="1" applyProtection="1">
      <alignment horizontal="right" vertical="center" indent="1"/>
    </xf>
    <xf numFmtId="0" fontId="5" fillId="0" borderId="0" xfId="0" applyFont="1" applyFill="1" applyBorder="1"/>
    <xf numFmtId="1" fontId="22" fillId="0" borderId="9" xfId="0" applyNumberFormat="1" applyFont="1" applyBorder="1" applyAlignment="1">
      <alignment horizontal="right" vertical="center" indent="1"/>
    </xf>
    <xf numFmtId="0" fontId="23" fillId="0" borderId="0" xfId="0" applyFont="1" applyBorder="1" applyAlignment="1">
      <alignment horizontal="right" vertical="center" indent="1"/>
    </xf>
    <xf numFmtId="3" fontId="68" fillId="0" borderId="0" xfId="38" applyNumberFormat="1" applyFont="1" applyBorder="1" applyAlignment="1">
      <alignment horizontal="right" wrapText="1"/>
    </xf>
    <xf numFmtId="3" fontId="23" fillId="0" borderId="0" xfId="0" applyNumberFormat="1" applyFont="1" applyBorder="1"/>
    <xf numFmtId="0" fontId="0" fillId="24" borderId="0" xfId="0" applyFill="1"/>
    <xf numFmtId="0" fontId="0" fillId="24" borderId="0" xfId="0" applyFill="1" applyBorder="1"/>
    <xf numFmtId="164" fontId="9" fillId="0" borderId="18" xfId="39" applyFont="1" applyBorder="1" applyAlignment="1" applyProtection="1">
      <alignment horizontal="right" vertical="center"/>
    </xf>
    <xf numFmtId="180" fontId="29" fillId="0" borderId="19" xfId="39" applyNumberFormat="1" applyFont="1" applyBorder="1" applyAlignment="1" applyProtection="1">
      <alignment horizontal="right" vertical="center"/>
    </xf>
    <xf numFmtId="180" fontId="29" fillId="23" borderId="17" xfId="39" applyNumberFormat="1" applyFont="1" applyFill="1" applyBorder="1" applyAlignment="1" applyProtection="1">
      <alignment horizontal="right" vertical="center"/>
    </xf>
    <xf numFmtId="180" fontId="29" fillId="0" borderId="17" xfId="39" applyNumberFormat="1" applyFont="1" applyBorder="1" applyAlignment="1" applyProtection="1">
      <alignment horizontal="right" vertical="center"/>
    </xf>
    <xf numFmtId="164" fontId="9" fillId="0" borderId="18" xfId="39" applyFont="1" applyBorder="1" applyAlignment="1" applyProtection="1">
      <alignment horizontal="right" vertical="center" indent="1"/>
    </xf>
    <xf numFmtId="179" fontId="29" fillId="0" borderId="19" xfId="39" applyNumberFormat="1" applyFont="1" applyBorder="1" applyAlignment="1" applyProtection="1">
      <alignment horizontal="right" vertical="center"/>
    </xf>
    <xf numFmtId="179" fontId="29" fillId="23" borderId="17" xfId="39" applyNumberFormat="1" applyFont="1" applyFill="1" applyBorder="1" applyAlignment="1" applyProtection="1">
      <alignment horizontal="right" vertical="center"/>
    </xf>
    <xf numFmtId="179" fontId="29" fillId="0" borderId="17" xfId="39" applyNumberFormat="1" applyFont="1" applyBorder="1" applyAlignment="1" applyProtection="1">
      <alignment horizontal="right" vertical="center"/>
    </xf>
    <xf numFmtId="170" fontId="3" fillId="23" borderId="0" xfId="42" applyNumberFormat="1" applyFont="1" applyFill="1" applyBorder="1" applyAlignment="1">
      <alignment horizontal="right" vertical="center"/>
    </xf>
    <xf numFmtId="170" fontId="3" fillId="0" borderId="0" xfId="42" applyNumberFormat="1" applyFont="1" applyFill="1" applyBorder="1" applyAlignment="1">
      <alignment horizontal="right" vertical="center"/>
    </xf>
    <xf numFmtId="170" fontId="29" fillId="23" borderId="0" xfId="42" applyNumberFormat="1" applyFont="1" applyFill="1" applyBorder="1" applyAlignment="1">
      <alignment horizontal="right" vertical="center"/>
    </xf>
    <xf numFmtId="170" fontId="29" fillId="0" borderId="0" xfId="42" applyNumberFormat="1" applyFont="1" applyFill="1" applyBorder="1" applyAlignment="1">
      <alignment horizontal="right" vertical="center"/>
    </xf>
    <xf numFmtId="179" fontId="29" fillId="0" borderId="20" xfId="39" applyNumberFormat="1" applyFont="1" applyBorder="1" applyAlignment="1" applyProtection="1">
      <alignment horizontal="right" vertical="center"/>
    </xf>
    <xf numFmtId="179" fontId="29" fillId="23" borderId="21" xfId="39" applyNumberFormat="1" applyFont="1" applyFill="1" applyBorder="1" applyAlignment="1" applyProtection="1">
      <alignment horizontal="right" vertical="center"/>
    </xf>
    <xf numFmtId="179" fontId="29" fillId="0" borderId="21" xfId="39" applyNumberFormat="1" applyFont="1" applyBorder="1" applyAlignment="1" applyProtection="1">
      <alignment horizontal="right" vertical="center"/>
    </xf>
    <xf numFmtId="179" fontId="29" fillId="0" borderId="21" xfId="39" applyNumberFormat="1" applyFont="1" applyFill="1" applyBorder="1" applyAlignment="1" applyProtection="1">
      <alignment horizontal="right" vertical="center"/>
    </xf>
    <xf numFmtId="2" fontId="27" fillId="0" borderId="0" xfId="40" applyNumberFormat="1" applyFont="1" applyFill="1" applyBorder="1" applyAlignment="1" applyProtection="1">
      <alignment horizontal="right" vertical="center"/>
    </xf>
    <xf numFmtId="178" fontId="29" fillId="0" borderId="13" xfId="39" applyNumberFormat="1" applyFont="1" applyBorder="1" applyAlignment="1" applyProtection="1">
      <alignment horizontal="right" vertical="center" indent="1"/>
    </xf>
    <xf numFmtId="178" fontId="29" fillId="23" borderId="0" xfId="39" applyNumberFormat="1" applyFont="1" applyFill="1" applyBorder="1" applyAlignment="1" applyProtection="1">
      <alignment horizontal="right" vertical="center" indent="1"/>
    </xf>
    <xf numFmtId="178" fontId="29" fillId="0" borderId="0" xfId="39" applyNumberFormat="1" applyFont="1" applyBorder="1" applyAlignment="1" applyProtection="1">
      <alignment horizontal="right" vertical="center" indent="1"/>
    </xf>
    <xf numFmtId="178" fontId="29" fillId="0" borderId="0" xfId="39" applyNumberFormat="1" applyFont="1" applyFill="1" applyBorder="1" applyAlignment="1" applyProtection="1">
      <alignment horizontal="right" vertical="center" indent="1"/>
    </xf>
    <xf numFmtId="2" fontId="29" fillId="0" borderId="13" xfId="39" applyNumberFormat="1" applyFont="1" applyBorder="1" applyAlignment="1" applyProtection="1">
      <alignment horizontal="right" vertical="center" indent="1"/>
    </xf>
    <xf numFmtId="2" fontId="29" fillId="23" borderId="0" xfId="39" applyNumberFormat="1" applyFont="1" applyFill="1" applyBorder="1" applyAlignment="1" applyProtection="1">
      <alignment horizontal="right" vertical="center" indent="1"/>
    </xf>
    <xf numFmtId="2" fontId="29" fillId="0" borderId="0" xfId="39" applyNumberFormat="1" applyFont="1" applyBorder="1" applyAlignment="1" applyProtection="1">
      <alignment horizontal="right" vertical="center" indent="1"/>
    </xf>
    <xf numFmtId="2" fontId="29" fillId="0" borderId="0" xfId="39" applyNumberFormat="1" applyFont="1" applyFill="1" applyBorder="1" applyAlignment="1" applyProtection="1">
      <alignment horizontal="right" vertical="center" indent="1"/>
    </xf>
    <xf numFmtId="164" fontId="9" fillId="0" borderId="18" xfId="39" applyFont="1" applyBorder="1" applyAlignment="1" applyProtection="1">
      <alignment horizontal="center" vertical="center"/>
    </xf>
    <xf numFmtId="178" fontId="29" fillId="0" borderId="19" xfId="39" applyNumberFormat="1" applyFont="1" applyBorder="1" applyAlignment="1" applyProtection="1">
      <alignment horizontal="right" vertical="center" wrapText="1" indent="1"/>
    </xf>
    <xf numFmtId="178" fontId="29" fillId="23" borderId="17" xfId="39" applyNumberFormat="1" applyFont="1" applyFill="1" applyBorder="1" applyAlignment="1" applyProtection="1">
      <alignment horizontal="right" vertical="center" wrapText="1" indent="1"/>
    </xf>
    <xf numFmtId="178" fontId="29" fillId="0" borderId="17" xfId="39" applyNumberFormat="1" applyFont="1" applyBorder="1" applyAlignment="1" applyProtection="1">
      <alignment horizontal="right" vertical="center" wrapText="1" indent="1"/>
    </xf>
    <xf numFmtId="178" fontId="29" fillId="0" borderId="17" xfId="39" applyNumberFormat="1" applyFont="1" applyFill="1" applyBorder="1" applyAlignment="1" applyProtection="1">
      <alignment horizontal="right" vertical="center" wrapText="1" indent="1"/>
    </xf>
    <xf numFmtId="178" fontId="29" fillId="0" borderId="19" xfId="39" applyNumberFormat="1" applyFont="1" applyBorder="1" applyAlignment="1" applyProtection="1">
      <alignment horizontal="right" vertical="center" indent="1"/>
    </xf>
    <xf numFmtId="178" fontId="29" fillId="23" borderId="17" xfId="39" applyNumberFormat="1" applyFont="1" applyFill="1" applyBorder="1" applyAlignment="1" applyProtection="1">
      <alignment horizontal="right" vertical="center" indent="1"/>
    </xf>
    <xf numFmtId="178" fontId="29" fillId="0" borderId="17" xfId="39" applyNumberFormat="1" applyFont="1" applyBorder="1" applyAlignment="1" applyProtection="1">
      <alignment horizontal="right" vertical="center" indent="1"/>
    </xf>
    <xf numFmtId="178" fontId="29" fillId="0" borderId="17" xfId="39" applyNumberFormat="1" applyFont="1" applyFill="1" applyBorder="1" applyAlignment="1" applyProtection="1">
      <alignment horizontal="right" vertical="center" indent="1"/>
    </xf>
    <xf numFmtId="2" fontId="29" fillId="0" borderId="19" xfId="39" applyNumberFormat="1" applyFont="1" applyBorder="1" applyAlignment="1" applyProtection="1">
      <alignment horizontal="right" vertical="center" indent="1"/>
    </xf>
    <xf numFmtId="2" fontId="29" fillId="23" borderId="17" xfId="39" applyNumberFormat="1" applyFont="1" applyFill="1" applyBorder="1" applyAlignment="1" applyProtection="1">
      <alignment horizontal="right" vertical="center" indent="1"/>
    </xf>
    <xf numFmtId="2" fontId="29" fillId="0" borderId="17" xfId="39" applyNumberFormat="1" applyFont="1" applyBorder="1" applyAlignment="1" applyProtection="1">
      <alignment horizontal="right" vertical="center" indent="1"/>
    </xf>
    <xf numFmtId="2" fontId="29" fillId="0" borderId="17" xfId="39" applyNumberFormat="1" applyFont="1" applyFill="1" applyBorder="1" applyAlignment="1" applyProtection="1">
      <alignment horizontal="right" vertical="center" indent="1"/>
    </xf>
    <xf numFmtId="2" fontId="29" fillId="0" borderId="19" xfId="39" applyNumberFormat="1" applyFont="1" applyBorder="1" applyAlignment="1" applyProtection="1">
      <alignment horizontal="right" vertical="center" wrapText="1" indent="1"/>
    </xf>
    <xf numFmtId="2" fontId="29" fillId="23" borderId="17" xfId="39" applyNumberFormat="1" applyFont="1" applyFill="1" applyBorder="1" applyAlignment="1" applyProtection="1">
      <alignment horizontal="right" vertical="center" wrapText="1" indent="1"/>
    </xf>
    <xf numFmtId="2" fontId="29" fillId="0" borderId="17" xfId="39" applyNumberFormat="1" applyFont="1" applyBorder="1" applyAlignment="1" applyProtection="1">
      <alignment horizontal="right" vertical="center" wrapText="1" indent="1"/>
    </xf>
    <xf numFmtId="2" fontId="29" fillId="0" borderId="17" xfId="39" applyNumberFormat="1" applyFont="1" applyFill="1" applyBorder="1" applyAlignment="1" applyProtection="1">
      <alignment horizontal="right" vertical="center" wrapText="1" indent="1"/>
    </xf>
    <xf numFmtId="0" fontId="2" fillId="0" borderId="0" xfId="0" applyFont="1" applyFill="1"/>
    <xf numFmtId="0" fontId="75" fillId="25" borderId="0" xfId="0" applyFont="1" applyFill="1"/>
    <xf numFmtId="2" fontId="9" fillId="0" borderId="0" xfId="0" applyNumberFormat="1" applyFont="1" applyBorder="1"/>
    <xf numFmtId="0" fontId="63" fillId="0" borderId="0" xfId="0" applyFont="1" applyBorder="1" applyAlignment="1">
      <alignment horizontal="left" vertical="center" indent="1"/>
    </xf>
    <xf numFmtId="0" fontId="63" fillId="0" borderId="0" xfId="0" applyFont="1" applyBorder="1" applyAlignment="1">
      <alignment horizontal="left" vertical="center" wrapText="1" indent="1"/>
    </xf>
    <xf numFmtId="2" fontId="3" fillId="0" borderId="0" xfId="0" applyNumberFormat="1" applyFont="1" applyBorder="1"/>
    <xf numFmtId="0" fontId="1" fillId="0" borderId="0" xfId="0" applyFont="1" applyBorder="1"/>
    <xf numFmtId="0" fontId="76" fillId="0" borderId="0" xfId="0" applyFont="1" applyAlignment="1"/>
    <xf numFmtId="178" fontId="3" fillId="0" borderId="0" xfId="0" applyNumberFormat="1" applyFont="1" applyFill="1"/>
    <xf numFmtId="173" fontId="59" fillId="0" borderId="0" xfId="0" applyNumberFormat="1" applyFont="1" applyFill="1" applyBorder="1" applyAlignment="1">
      <alignment horizontal="right" vertical="center" indent="1"/>
    </xf>
    <xf numFmtId="173" fontId="3" fillId="0" borderId="0" xfId="0" applyNumberFormat="1" applyFont="1" applyFill="1" applyBorder="1" applyAlignment="1">
      <alignment horizontal="right" vertical="center" indent="1"/>
    </xf>
    <xf numFmtId="173" fontId="9" fillId="0" borderId="10" xfId="0" applyNumberFormat="1" applyFont="1" applyFill="1" applyBorder="1" applyAlignment="1">
      <alignment horizontal="right" vertical="center" indent="1"/>
    </xf>
    <xf numFmtId="173" fontId="9" fillId="0" borderId="24" xfId="0" applyNumberFormat="1" applyFont="1" applyFill="1" applyBorder="1" applyAlignment="1">
      <alignment horizontal="right" vertical="center" indent="1"/>
    </xf>
    <xf numFmtId="178" fontId="59" fillId="0" borderId="0" xfId="0" applyNumberFormat="1" applyFont="1" applyFill="1" applyBorder="1" applyAlignment="1">
      <alignment horizontal="right" vertical="center" indent="1"/>
    </xf>
    <xf numFmtId="178" fontId="74" fillId="0" borderId="9" xfId="0" applyNumberFormat="1" applyFont="1" applyFill="1" applyBorder="1" applyAlignment="1">
      <alignment horizontal="right" vertical="center" indent="1"/>
    </xf>
    <xf numFmtId="178" fontId="3" fillId="0" borderId="0" xfId="0" applyNumberFormat="1" applyFont="1" applyFill="1" applyBorder="1" applyAlignment="1">
      <alignment horizontal="right" vertical="center" indent="1"/>
    </xf>
    <xf numFmtId="178" fontId="57" fillId="0" borderId="9" xfId="0" applyNumberFormat="1" applyFont="1" applyFill="1" applyBorder="1" applyAlignment="1">
      <alignment horizontal="right" vertical="center" indent="1"/>
    </xf>
    <xf numFmtId="178" fontId="9" fillId="0" borderId="10" xfId="0" applyNumberFormat="1" applyFont="1" applyFill="1" applyBorder="1" applyAlignment="1">
      <alignment horizontal="right" vertical="center" indent="1"/>
    </xf>
    <xf numFmtId="178" fontId="9" fillId="0" borderId="9" xfId="0" applyNumberFormat="1" applyFont="1" applyFill="1" applyBorder="1" applyAlignment="1">
      <alignment horizontal="right" vertical="center" indent="1"/>
    </xf>
    <xf numFmtId="178" fontId="3" fillId="0" borderId="0" xfId="0" applyNumberFormat="1" applyFont="1" applyFill="1" applyAlignment="1">
      <alignment horizontal="right" vertical="center" indent="1"/>
    </xf>
    <xf numFmtId="1" fontId="9" fillId="0" borderId="10" xfId="0" applyNumberFormat="1" applyFont="1" applyFill="1" applyBorder="1" applyAlignment="1">
      <alignment horizontal="center" vertical="center"/>
    </xf>
    <xf numFmtId="178" fontId="29" fillId="0" borderId="9" xfId="39" applyNumberFormat="1" applyFont="1" applyFill="1" applyBorder="1" applyAlignment="1" applyProtection="1">
      <alignment horizontal="right" vertical="center" wrapText="1" indent="1"/>
    </xf>
    <xf numFmtId="164" fontId="3" fillId="0" borderId="0" xfId="46" applyFont="1" applyFill="1" applyBorder="1" applyAlignment="1" applyProtection="1">
      <alignment horizontal="left" vertical="center" wrapText="1" indent="1"/>
    </xf>
    <xf numFmtId="1" fontId="3" fillId="0" borderId="9" xfId="46" applyNumberFormat="1" applyFont="1" applyFill="1" applyBorder="1" applyAlignment="1" applyProtection="1">
      <alignment horizontal="left" vertical="center" indent="1"/>
    </xf>
    <xf numFmtId="1" fontId="57" fillId="23" borderId="0" xfId="46" applyNumberFormat="1" applyFont="1" applyFill="1" applyBorder="1" applyAlignment="1" applyProtection="1">
      <alignment horizontal="left" vertical="center" wrapText="1" indent="1"/>
    </xf>
    <xf numFmtId="2" fontId="67" fillId="23" borderId="0" xfId="39" applyNumberFormat="1" applyFont="1" applyFill="1" applyBorder="1" applyAlignment="1" applyProtection="1">
      <alignment horizontal="right" vertical="center" indent="1"/>
    </xf>
    <xf numFmtId="2" fontId="67" fillId="23" borderId="17" xfId="39" applyNumberFormat="1" applyFont="1" applyFill="1" applyBorder="1" applyAlignment="1" applyProtection="1">
      <alignment horizontal="right" vertical="center" indent="1"/>
    </xf>
    <xf numFmtId="2" fontId="67" fillId="23" borderId="0" xfId="39" applyNumberFormat="1" applyFont="1" applyFill="1" applyBorder="1" applyAlignment="1" applyProtection="1">
      <alignment horizontal="right" vertical="center" wrapText="1" indent="1"/>
    </xf>
    <xf numFmtId="2" fontId="67" fillId="23" borderId="17" xfId="39" applyNumberFormat="1" applyFont="1" applyFill="1" applyBorder="1" applyAlignment="1" applyProtection="1">
      <alignment horizontal="right" vertical="center" wrapText="1" indent="1"/>
    </xf>
    <xf numFmtId="1" fontId="3" fillId="23" borderId="0" xfId="46" applyNumberFormat="1" applyFont="1" applyFill="1" applyBorder="1" applyAlignment="1" applyProtection="1">
      <alignment horizontal="left" vertical="center" indent="1"/>
    </xf>
    <xf numFmtId="178" fontId="29" fillId="0" borderId="9" xfId="39" applyNumberFormat="1" applyFont="1" applyFill="1" applyBorder="1" applyAlignment="1" applyProtection="1">
      <alignment horizontal="right" vertical="center" indent="1"/>
    </xf>
    <xf numFmtId="178" fontId="29" fillId="0" borderId="22" xfId="39" applyNumberFormat="1" applyFont="1" applyFill="1" applyBorder="1" applyAlignment="1" applyProtection="1">
      <alignment horizontal="right" vertical="center" indent="1"/>
    </xf>
    <xf numFmtId="178" fontId="29" fillId="0" borderId="22" xfId="39" applyNumberFormat="1" applyFont="1" applyFill="1" applyBorder="1" applyAlignment="1" applyProtection="1">
      <alignment horizontal="right" vertical="center" wrapText="1" indent="1"/>
    </xf>
    <xf numFmtId="178" fontId="58" fillId="23" borderId="0" xfId="39" applyNumberFormat="1" applyFont="1" applyFill="1" applyBorder="1" applyAlignment="1" applyProtection="1">
      <alignment horizontal="right" vertical="center" indent="1"/>
    </xf>
    <xf numFmtId="178" fontId="58" fillId="23" borderId="17" xfId="39" applyNumberFormat="1" applyFont="1" applyFill="1" applyBorder="1" applyAlignment="1" applyProtection="1">
      <alignment horizontal="right" vertical="center" indent="1"/>
    </xf>
    <xf numFmtId="178" fontId="58" fillId="23" borderId="0" xfId="39" applyNumberFormat="1" applyFont="1" applyFill="1" applyBorder="1" applyAlignment="1" applyProtection="1">
      <alignment horizontal="right" vertical="center" wrapText="1" indent="1"/>
    </xf>
    <xf numFmtId="178" fontId="58" fillId="23" borderId="17" xfId="39" applyNumberFormat="1" applyFont="1" applyFill="1" applyBorder="1" applyAlignment="1" applyProtection="1">
      <alignment horizontal="right" vertical="center" wrapText="1" indent="1"/>
    </xf>
    <xf numFmtId="1" fontId="3" fillId="0" borderId="0" xfId="0" applyNumberFormat="1" applyFont="1" applyFill="1" applyBorder="1"/>
    <xf numFmtId="180" fontId="67" fillId="0" borderId="0" xfId="39" applyNumberFormat="1" applyFont="1" applyFill="1" applyBorder="1" applyAlignment="1" applyProtection="1">
      <alignment horizontal="right" vertical="center"/>
    </xf>
    <xf numFmtId="164" fontId="9" fillId="0" borderId="9" xfId="39" applyFont="1" applyFill="1" applyBorder="1" applyAlignment="1" applyProtection="1">
      <alignment horizontal="left" vertical="center" indent="1"/>
    </xf>
    <xf numFmtId="180" fontId="29" fillId="0" borderId="9" xfId="39" applyNumberFormat="1" applyFont="1" applyFill="1" applyBorder="1" applyAlignment="1" applyProtection="1">
      <alignment horizontal="right" vertical="center"/>
    </xf>
    <xf numFmtId="180" fontId="29" fillId="0" borderId="22" xfId="39" applyNumberFormat="1" applyFont="1" applyFill="1" applyBorder="1" applyAlignment="1" applyProtection="1">
      <alignment horizontal="right" vertical="center"/>
    </xf>
    <xf numFmtId="180" fontId="58" fillId="23" borderId="0" xfId="39" applyNumberFormat="1" applyFont="1" applyFill="1" applyBorder="1" applyAlignment="1" applyProtection="1">
      <alignment horizontal="right" vertical="center"/>
    </xf>
    <xf numFmtId="180" fontId="58" fillId="23" borderId="17" xfId="39" applyNumberFormat="1" applyFont="1" applyFill="1" applyBorder="1" applyAlignment="1" applyProtection="1">
      <alignment horizontal="right" vertical="center"/>
    </xf>
    <xf numFmtId="180" fontId="67" fillId="23" borderId="0" xfId="39" applyNumberFormat="1" applyFont="1" applyFill="1" applyBorder="1" applyAlignment="1" applyProtection="1">
      <alignment horizontal="right" vertical="center"/>
    </xf>
    <xf numFmtId="1" fontId="9" fillId="23" borderId="0" xfId="46" applyNumberFormat="1" applyFont="1" applyFill="1" applyBorder="1" applyAlignment="1" applyProtection="1">
      <alignment horizontal="left" vertical="center" wrapText="1" indent="1"/>
    </xf>
    <xf numFmtId="179" fontId="58" fillId="23" borderId="0" xfId="39" applyNumberFormat="1" applyFont="1" applyFill="1" applyBorder="1" applyAlignment="1" applyProtection="1">
      <alignment horizontal="right" vertical="center"/>
    </xf>
    <xf numFmtId="179" fontId="58" fillId="23" borderId="17" xfId="39" applyNumberFormat="1" applyFont="1" applyFill="1" applyBorder="1" applyAlignment="1" applyProtection="1">
      <alignment horizontal="right" vertical="center"/>
    </xf>
    <xf numFmtId="170" fontId="67" fillId="23" borderId="0" xfId="42" applyNumberFormat="1" applyFont="1" applyFill="1" applyBorder="1" applyAlignment="1">
      <alignment horizontal="right" vertical="center"/>
    </xf>
    <xf numFmtId="179" fontId="29" fillId="0" borderId="9" xfId="39" applyNumberFormat="1" applyFont="1" applyFill="1" applyBorder="1" applyAlignment="1" applyProtection="1">
      <alignment horizontal="right" vertical="center"/>
    </xf>
    <xf numFmtId="179" fontId="29" fillId="0" borderId="22" xfId="39" applyNumberFormat="1" applyFont="1" applyFill="1" applyBorder="1" applyAlignment="1" applyProtection="1">
      <alignment horizontal="right" vertical="center"/>
    </xf>
    <xf numFmtId="170" fontId="29" fillId="0" borderId="9" xfId="42" applyNumberFormat="1" applyFont="1" applyFill="1" applyBorder="1" applyAlignment="1">
      <alignment horizontal="right" vertical="center"/>
    </xf>
    <xf numFmtId="0" fontId="23" fillId="0" borderId="10" xfId="0" applyFont="1" applyBorder="1" applyAlignment="1">
      <alignment horizontal="right" vertical="center"/>
    </xf>
    <xf numFmtId="165" fontId="23" fillId="0" borderId="0" xfId="0" applyNumberFormat="1" applyFont="1" applyBorder="1" applyAlignment="1">
      <alignment horizontal="right" wrapText="1"/>
    </xf>
    <xf numFmtId="165" fontId="75" fillId="25" borderId="0" xfId="0" applyNumberFormat="1" applyFont="1" applyFill="1" applyAlignment="1">
      <alignment horizontal="right"/>
    </xf>
    <xf numFmtId="165" fontId="75" fillId="25" borderId="0" xfId="0" applyNumberFormat="1" applyFont="1" applyFill="1"/>
    <xf numFmtId="165" fontId="22" fillId="0" borderId="0" xfId="0" applyNumberFormat="1" applyFont="1" applyBorder="1" applyAlignment="1">
      <alignment horizontal="right" wrapText="1"/>
    </xf>
    <xf numFmtId="1" fontId="3" fillId="0" borderId="0" xfId="37" applyNumberFormat="1" applyFont="1" applyFill="1" applyBorder="1" applyAlignment="1" applyProtection="1">
      <alignment horizontal="right" vertical="center" indent="1"/>
      <protection locked="0"/>
    </xf>
    <xf numFmtId="1" fontId="3" fillId="0" borderId="0" xfId="52" applyNumberFormat="1" applyFont="1" applyFill="1" applyBorder="1" applyAlignment="1">
      <alignment horizontal="right" vertical="center" indent="1"/>
    </xf>
    <xf numFmtId="1" fontId="9" fillId="0" borderId="9" xfId="0" applyNumberFormat="1" applyFont="1" applyFill="1" applyBorder="1" applyAlignment="1">
      <alignment horizontal="right" vertical="center" indent="1"/>
    </xf>
    <xf numFmtId="2" fontId="67"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indent="1"/>
    </xf>
    <xf numFmtId="178" fontId="58" fillId="0" borderId="0" xfId="39" applyNumberFormat="1" applyFont="1" applyFill="1" applyBorder="1" applyAlignment="1" applyProtection="1">
      <alignment horizontal="right" vertical="center" wrapText="1" indent="1"/>
    </xf>
    <xf numFmtId="1" fontId="3" fillId="0" borderId="0" xfId="41" applyNumberFormat="1" applyFont="1" applyFill="1" applyBorder="1" applyAlignment="1" applyProtection="1">
      <alignment horizontal="right" vertical="center" indent="2"/>
    </xf>
    <xf numFmtId="1" fontId="67" fillId="0" borderId="0" xfId="39" applyNumberFormat="1" applyFont="1" applyFill="1" applyBorder="1" applyAlignment="1" applyProtection="1">
      <alignment horizontal="right" vertical="center" wrapText="1" indent="1"/>
    </xf>
    <xf numFmtId="0" fontId="0" fillId="0" borderId="0" xfId="0" applyAlignment="1"/>
    <xf numFmtId="0" fontId="9" fillId="0" borderId="10" xfId="0" applyFont="1" applyBorder="1" applyAlignment="1">
      <alignment horizontal="center" vertical="center"/>
    </xf>
    <xf numFmtId="1" fontId="0" fillId="0" borderId="0" xfId="0" applyNumberFormat="1"/>
    <xf numFmtId="169" fontId="3" fillId="0" borderId="25" xfId="0" applyNumberFormat="1" applyFont="1" applyBorder="1" applyAlignment="1">
      <alignment horizontal="right" vertical="center" indent="2"/>
    </xf>
    <xf numFmtId="1" fontId="3" fillId="0" borderId="25" xfId="0" applyNumberFormat="1" applyFont="1" applyBorder="1" applyAlignment="1">
      <alignment horizontal="right" vertical="center" indent="2"/>
    </xf>
    <xf numFmtId="2" fontId="3" fillId="0" borderId="0" xfId="0" applyNumberFormat="1" applyFont="1" applyBorder="1" applyAlignment="1">
      <alignment horizontal="right" vertical="center" wrapText="1" indent="2"/>
    </xf>
    <xf numFmtId="0" fontId="0" fillId="0" borderId="0" xfId="0" applyFill="1" applyBorder="1"/>
    <xf numFmtId="1" fontId="27" fillId="0" borderId="0" xfId="39" applyNumberFormat="1" applyFont="1" applyFill="1" applyBorder="1" applyAlignment="1" applyProtection="1">
      <alignment horizontal="right"/>
    </xf>
    <xf numFmtId="174" fontId="3" fillId="0" borderId="0" xfId="0" applyNumberFormat="1" applyFont="1" applyFill="1" applyBorder="1" applyAlignment="1">
      <alignment horizontal="right" vertical="center" indent="1"/>
    </xf>
    <xf numFmtId="165" fontId="3" fillId="0" borderId="9" xfId="0" applyNumberFormat="1" applyFont="1" applyBorder="1" applyAlignment="1">
      <alignment horizontal="right" vertical="center" indent="1"/>
    </xf>
    <xf numFmtId="165" fontId="7" fillId="0" borderId="0" xfId="0" applyNumberFormat="1" applyFont="1" applyAlignment="1"/>
    <xf numFmtId="165" fontId="3" fillId="0" borderId="0" xfId="0" applyNumberFormat="1" applyFont="1" applyAlignment="1"/>
    <xf numFmtId="165" fontId="3" fillId="0" borderId="0" xfId="0" quotePrefix="1" applyNumberFormat="1" applyFont="1" applyAlignment="1">
      <alignment horizontal="right" vertical="center" indent="1"/>
    </xf>
    <xf numFmtId="165" fontId="9" fillId="0" borderId="10" xfId="0" applyNumberFormat="1" applyFont="1" applyBorder="1" applyAlignment="1">
      <alignment horizontal="right" vertical="center" indent="1"/>
    </xf>
    <xf numFmtId="170" fontId="11" fillId="0" borderId="9" xfId="42" applyNumberFormat="1" applyFont="1" applyFill="1" applyBorder="1" applyAlignment="1" applyProtection="1">
      <alignment horizontal="left" vertical="center" wrapText="1" indent="1"/>
    </xf>
    <xf numFmtId="178" fontId="3" fillId="0" borderId="9" xfId="0" applyNumberFormat="1" applyFont="1" applyFill="1" applyBorder="1" applyAlignment="1">
      <alignment horizontal="right" vertical="center" indent="1"/>
    </xf>
    <xf numFmtId="178" fontId="3" fillId="0" borderId="22" xfId="0" applyNumberFormat="1" applyFont="1" applyFill="1" applyBorder="1" applyAlignment="1">
      <alignment horizontal="right" vertical="center" indent="1"/>
    </xf>
    <xf numFmtId="178" fontId="3" fillId="0" borderId="9" xfId="0" applyNumberFormat="1" applyFont="1" applyFill="1" applyBorder="1" applyAlignment="1">
      <alignment horizontal="right" vertical="center" wrapText="1" indent="1"/>
    </xf>
    <xf numFmtId="178" fontId="3" fillId="0" borderId="22" xfId="0" applyNumberFormat="1" applyFont="1" applyFill="1" applyBorder="1" applyAlignment="1">
      <alignment horizontal="right" vertical="center" wrapText="1" indent="1"/>
    </xf>
    <xf numFmtId="170" fontId="9" fillId="0" borderId="0" xfId="0" applyNumberFormat="1" applyFont="1" applyFill="1" applyBorder="1" applyAlignment="1">
      <alignment horizontal="right" vertical="center" indent="1"/>
    </xf>
    <xf numFmtId="0" fontId="9" fillId="0" borderId="0" xfId="0" applyFont="1" applyFill="1" applyBorder="1" applyAlignment="1">
      <alignment horizontal="right" vertical="center" indent="1"/>
    </xf>
    <xf numFmtId="0" fontId="9" fillId="0" borderId="0" xfId="0" applyNumberFormat="1" applyFont="1" applyFill="1" applyBorder="1" applyAlignment="1">
      <alignment horizontal="right" vertical="center" indent="1"/>
    </xf>
    <xf numFmtId="172" fontId="9" fillId="0" borderId="0" xfId="0" applyNumberFormat="1" applyFont="1" applyFill="1" applyBorder="1" applyAlignment="1">
      <alignment horizontal="right" vertical="center" indent="1"/>
    </xf>
    <xf numFmtId="0" fontId="16" fillId="0" borderId="0" xfId="0" applyNumberFormat="1" applyFont="1" applyFill="1" applyBorder="1" applyAlignment="1">
      <alignment horizontal="right" vertical="center" indent="1"/>
    </xf>
    <xf numFmtId="174" fontId="12" fillId="0" borderId="0" xfId="0" applyNumberFormat="1" applyFont="1" applyAlignment="1">
      <alignment vertical="center"/>
    </xf>
    <xf numFmtId="1" fontId="12" fillId="0" borderId="0" xfId="0" applyNumberFormat="1" applyFont="1" applyAlignment="1">
      <alignment vertical="center"/>
    </xf>
    <xf numFmtId="173" fontId="9" fillId="0" borderId="0" xfId="0" applyNumberFormat="1" applyFont="1"/>
    <xf numFmtId="178" fontId="3" fillId="0" borderId="0" xfId="0" applyNumberFormat="1" applyFont="1" applyBorder="1" applyAlignment="1"/>
    <xf numFmtId="178" fontId="9" fillId="0" borderId="0" xfId="0" applyNumberFormat="1" applyFont="1" applyBorder="1" applyAlignment="1"/>
    <xf numFmtId="164" fontId="3" fillId="0" borderId="0" xfId="42" applyFont="1" applyFill="1" applyBorder="1" applyAlignment="1"/>
    <xf numFmtId="0" fontId="9" fillId="0" borderId="27" xfId="0" applyFont="1" applyBorder="1" applyAlignment="1">
      <alignment horizontal="center" vertical="center" wrapText="1"/>
    </xf>
    <xf numFmtId="2" fontId="3" fillId="0" borderId="27" xfId="0" applyNumberFormat="1" applyFont="1" applyBorder="1" applyAlignment="1"/>
    <xf numFmtId="0" fontId="23" fillId="0" borderId="9" xfId="0" applyFont="1" applyBorder="1" applyAlignment="1">
      <alignment wrapText="1"/>
    </xf>
    <xf numFmtId="0" fontId="9" fillId="0" borderId="25" xfId="0" applyFont="1" applyBorder="1" applyAlignment="1">
      <alignment horizontal="left" vertical="center" indent="1"/>
    </xf>
    <xf numFmtId="2" fontId="9" fillId="0" borderId="25" xfId="0" applyNumberFormat="1" applyFont="1" applyBorder="1" applyAlignment="1">
      <alignment horizontal="right" vertical="center" indent="1"/>
    </xf>
    <xf numFmtId="2" fontId="9" fillId="0" borderId="28" xfId="0" applyNumberFormat="1" applyFont="1" applyBorder="1" applyAlignment="1"/>
    <xf numFmtId="2" fontId="9" fillId="0" borderId="29" xfId="0" applyNumberFormat="1" applyFont="1" applyBorder="1" applyAlignment="1"/>
    <xf numFmtId="166" fontId="9" fillId="0" borderId="9" xfId="0" applyNumberFormat="1" applyFont="1" applyBorder="1"/>
    <xf numFmtId="0" fontId="0" fillId="0" borderId="0" xfId="0" applyAlignment="1"/>
    <xf numFmtId="0" fontId="9" fillId="0" borderId="10" xfId="0" applyFont="1" applyBorder="1" applyAlignment="1">
      <alignment horizontal="center" vertical="center"/>
    </xf>
    <xf numFmtId="164" fontId="57" fillId="0" borderId="9" xfId="45" applyFont="1" applyBorder="1" applyAlignment="1" applyProtection="1">
      <alignment horizontal="left" vertical="center" indent="1"/>
    </xf>
    <xf numFmtId="2" fontId="67" fillId="0" borderId="9" xfId="39" applyNumberFormat="1" applyFont="1" applyFill="1" applyBorder="1" applyAlignment="1" applyProtection="1">
      <alignment horizontal="right" vertical="center" wrapText="1" indent="1"/>
    </xf>
    <xf numFmtId="181" fontId="3" fillId="0" borderId="0" xfId="42" applyNumberFormat="1" applyFont="1"/>
    <xf numFmtId="182" fontId="67" fillId="23" borderId="0" xfId="42" applyNumberFormat="1" applyFont="1" applyFill="1" applyBorder="1" applyAlignment="1">
      <alignment horizontal="right" vertical="center"/>
    </xf>
    <xf numFmtId="165" fontId="3" fillId="0" borderId="0" xfId="0" applyNumberFormat="1" applyFont="1" applyFill="1" applyAlignment="1">
      <alignment horizontal="right" vertical="center" indent="1"/>
    </xf>
    <xf numFmtId="165" fontId="3" fillId="0" borderId="9" xfId="0" applyNumberFormat="1" applyFont="1" applyFill="1" applyBorder="1" applyAlignment="1">
      <alignment horizontal="right" vertical="center" indent="1"/>
    </xf>
    <xf numFmtId="165" fontId="22" fillId="0" borderId="0" xfId="0" applyNumberFormat="1" applyFont="1" applyFill="1" applyBorder="1" applyAlignment="1">
      <alignment horizontal="right" wrapText="1"/>
    </xf>
    <xf numFmtId="1" fontId="27" fillId="0" borderId="0" xfId="39" applyNumberFormat="1" applyFont="1" applyFill="1" applyAlignment="1" applyProtection="1">
      <alignment horizontal="right"/>
    </xf>
    <xf numFmtId="2" fontId="0" fillId="0" borderId="0" xfId="0" applyNumberFormat="1" applyFill="1"/>
    <xf numFmtId="178" fontId="3" fillId="0" borderId="0" xfId="0" applyNumberFormat="1" applyFont="1" applyFill="1" applyBorder="1" applyAlignment="1">
      <alignment horizontal="right" vertical="center" wrapText="1" indent="1"/>
    </xf>
    <xf numFmtId="1" fontId="9" fillId="0" borderId="0" xfId="0" applyNumberFormat="1" applyFont="1" applyFill="1" applyBorder="1" applyAlignment="1">
      <alignment horizontal="right" vertical="center" indent="1"/>
    </xf>
    <xf numFmtId="2" fontId="27" fillId="0" borderId="0" xfId="39" applyNumberFormat="1" applyFont="1" applyFill="1" applyBorder="1" applyAlignment="1" applyProtection="1">
      <alignment horizontal="right"/>
    </xf>
    <xf numFmtId="0" fontId="13" fillId="0" borderId="0" xfId="35" applyAlignment="1" applyProtection="1">
      <alignment horizontal="left"/>
    </xf>
    <xf numFmtId="0" fontId="13" fillId="0" borderId="0" xfId="35" applyAlignment="1" applyProtection="1">
      <alignment horizontal="right"/>
    </xf>
    <xf numFmtId="0" fontId="0" fillId="0" borderId="0" xfId="0" applyAlignment="1"/>
    <xf numFmtId="0" fontId="3" fillId="0" borderId="0" xfId="0" applyFont="1" applyAlignment="1">
      <alignment horizontal="left" vertical="center" wrapText="1"/>
    </xf>
    <xf numFmtId="0" fontId="0" fillId="0" borderId="0" xfId="0" applyAlignment="1">
      <alignment vertical="center"/>
    </xf>
    <xf numFmtId="0" fontId="3" fillId="0" borderId="0" xfId="0" applyFont="1" applyBorder="1" applyAlignment="1">
      <alignment horizontal="left" vertical="center" wrapText="1"/>
    </xf>
    <xf numFmtId="0" fontId="14" fillId="0" borderId="0" xfId="0" applyFont="1" applyAlignment="1">
      <alignment wrapText="1"/>
    </xf>
    <xf numFmtId="0" fontId="3" fillId="0" borderId="0" xfId="49" applyFont="1" applyAlignment="1">
      <alignment vertical="center" wrapText="1"/>
    </xf>
    <xf numFmtId="0" fontId="0" fillId="0" borderId="0" xfId="0" applyAlignment="1">
      <alignment vertical="center" wrapText="1"/>
    </xf>
    <xf numFmtId="0" fontId="0" fillId="0" borderId="0" xfId="0" applyAlignment="1">
      <alignment wrapText="1"/>
    </xf>
    <xf numFmtId="0" fontId="19" fillId="0" borderId="0" xfId="0" applyFont="1" applyAlignment="1">
      <alignment horizontal="left" vertical="center" wrapText="1"/>
    </xf>
    <xf numFmtId="0" fontId="9" fillId="0" borderId="0" xfId="0" applyFont="1" applyBorder="1" applyAlignment="1">
      <alignment horizontal="left" vertical="center"/>
    </xf>
    <xf numFmtId="0" fontId="0" fillId="0" borderId="0" xfId="0" applyAlignment="1">
      <alignment horizontal="left" vertical="center" wrapText="1"/>
    </xf>
    <xf numFmtId="0" fontId="9" fillId="0" borderId="26" xfId="0" applyFont="1" applyBorder="1" applyAlignment="1">
      <alignment horizontal="center" vertical="center"/>
    </xf>
    <xf numFmtId="0" fontId="0" fillId="0" borderId="23" xfId="0" applyBorder="1" applyAlignment="1">
      <alignment horizontal="center"/>
    </xf>
    <xf numFmtId="0" fontId="9" fillId="0" borderId="10" xfId="0" applyFont="1" applyBorder="1" applyAlignment="1">
      <alignment horizontal="center" vertical="center"/>
    </xf>
    <xf numFmtId="0" fontId="0" fillId="0" borderId="10" xfId="0" applyBorder="1" applyAlignment="1">
      <alignment horizontal="center"/>
    </xf>
    <xf numFmtId="0" fontId="22" fillId="0" borderId="0" xfId="0" applyFont="1" applyBorder="1" applyAlignment="1">
      <alignment horizontal="left" vertical="top" wrapText="1"/>
    </xf>
    <xf numFmtId="0" fontId="0" fillId="0" borderId="0" xfId="0" applyAlignment="1">
      <alignment vertical="top" wrapText="1"/>
    </xf>
    <xf numFmtId="0" fontId="51" fillId="0" borderId="0" xfId="35" applyFont="1" applyAlignment="1" applyProtection="1">
      <alignment horizontal="right"/>
    </xf>
    <xf numFmtId="0" fontId="13" fillId="0" borderId="0" xfId="35" applyFont="1" applyAlignment="1" applyProtection="1">
      <alignment horizontal="right"/>
    </xf>
    <xf numFmtId="0" fontId="14" fillId="0" borderId="0" xfId="0" applyFont="1" applyAlignment="1"/>
  </cellXfs>
  <cellStyles count="5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en hypertexte" xfId="35" builtinId="8"/>
    <cellStyle name="Linked Cell" xfId="36"/>
    <cellStyle name="Normal" xfId="0" builtinId="0"/>
    <cellStyle name="Normal 2" xfId="37"/>
    <cellStyle name="Normal 2 2" xfId="38"/>
    <cellStyle name="Normal_02-G_XGDP" xfId="39"/>
    <cellStyle name="Normal_53-GV_XGDP" xfId="40"/>
    <cellStyle name="Normal_53-GV_XGDP_Tabelle1" xfId="41"/>
    <cellStyle name="Normal_59-C_PPP" xfId="42"/>
    <cellStyle name="Normal_59-C_PPP_Tabelle2" xfId="43"/>
    <cellStyle name="Normal_MS01" xfId="44"/>
    <cellStyle name="Normal_MS63" xfId="45"/>
    <cellStyle name="Normal_MS75" xfId="46"/>
    <cellStyle name="Normal_MS77" xfId="47"/>
    <cellStyle name="Normal_Série_base_données_CPBRD92_2000" xfId="48"/>
    <cellStyle name="Normal_Tab_fr" xfId="49"/>
    <cellStyle name="Note" xfId="50"/>
    <cellStyle name="Output" xfId="51"/>
    <cellStyle name="Pourcentage" xfId="52" builtinId="5"/>
    <cellStyle name="Standard_G3-REALF" xfId="53"/>
    <cellStyle name="Title" xfId="54"/>
    <cellStyle name="Warning Text" xfId="5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4653915</xdr:colOff>
      <xdr:row>6</xdr:row>
      <xdr:rowOff>131445</xdr:rowOff>
    </xdr:from>
    <xdr:ext cx="5327869" cy="2159053"/>
    <xdr:sp macro="" textlink="">
      <xdr:nvSpPr>
        <xdr:cNvPr id="2" name="ZoneTexte 1"/>
        <xdr:cNvSpPr txBox="1"/>
      </xdr:nvSpPr>
      <xdr:spPr>
        <a:xfrm>
          <a:off x="5278755" y="1015365"/>
          <a:ext cx="5327869" cy="2159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solidFill>
                <a:schemeClr val="tx1"/>
              </a:solidFill>
              <a:effectLst/>
              <a:latin typeface="+mn-lt"/>
              <a:ea typeface="+mn-ea"/>
              <a:cs typeface="+mn-cs"/>
            </a:rPr>
            <a:t>Remarque concernant les tableaux, explication des signes</a:t>
          </a:r>
          <a:r>
            <a:rPr lang="fr-FR" sz="1100">
              <a:solidFill>
                <a:schemeClr val="tx1"/>
              </a:solidFill>
              <a:effectLst/>
              <a:latin typeface="+mn-lt"/>
              <a:ea typeface="+mn-ea"/>
              <a:cs typeface="+mn-cs"/>
            </a:rPr>
            <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1. Les signes suivants ont été utilisés:</a:t>
          </a:r>
          <a:br>
            <a:rPr lang="fr-FR" sz="1100">
              <a:solidFill>
                <a:schemeClr val="tx1"/>
              </a:solidFill>
              <a:effectLst/>
              <a:latin typeface="+mn-lt"/>
              <a:ea typeface="+mn-ea"/>
              <a:cs typeface="+mn-cs"/>
            </a:rPr>
          </a:br>
          <a:r>
            <a:rPr lang="fr-FR" sz="1100">
              <a:solidFill>
                <a:schemeClr val="tx1"/>
              </a:solidFill>
              <a:effectLst/>
              <a:latin typeface="+mn-lt"/>
              <a:ea typeface="+mn-ea"/>
              <a:cs typeface="+mn-cs"/>
            </a:rPr>
            <a:t>Les 2 points (..) remplacent un nombre lorsque celui-ci n'est pas disponible </a:t>
          </a:r>
        </a:p>
        <a:p>
          <a:r>
            <a:rPr lang="fr-FR" sz="1100">
              <a:solidFill>
                <a:schemeClr val="tx1"/>
              </a:solidFill>
              <a:effectLst/>
              <a:latin typeface="+mn-lt"/>
              <a:ea typeface="+mn-ea"/>
              <a:cs typeface="+mn-cs"/>
            </a:rPr>
            <a:t>(pas (encore) relevé ou pas (encore) calculé).</a:t>
          </a:r>
          <a:endParaRPr lang="en-US" sz="1100">
            <a:solidFill>
              <a:schemeClr val="tx1"/>
            </a:solidFill>
            <a:effectLst/>
            <a:latin typeface="+mn-lt"/>
            <a:ea typeface="+mn-ea"/>
            <a:cs typeface="+mn-cs"/>
          </a:endParaRPr>
        </a:p>
        <a:p>
          <a:r>
            <a:rPr lang="fr-FR" sz="1100" b="1">
              <a:solidFill>
                <a:schemeClr val="tx1"/>
              </a:solidFill>
              <a:effectLst/>
              <a:latin typeface="+mn-lt"/>
              <a:ea typeface="+mn-ea"/>
              <a:cs typeface="+mn-cs"/>
            </a:rPr>
            <a:t>Lorsque les tableaux contiennent des chiffres arrondis</a:t>
          </a:r>
          <a:r>
            <a:rPr lang="fr-FR" sz="1100">
              <a:solidFill>
                <a:schemeClr val="tx1"/>
              </a:solidFill>
              <a:effectLst/>
              <a:latin typeface="+mn-lt"/>
              <a:ea typeface="+mn-ea"/>
              <a:cs typeface="+mn-cs"/>
            </a:rPr>
            <a:t> on utilise la distinction suivante : </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tiret (-) mis à la place d'un nombre signifie que la donnée correspondante n'existe pas </a:t>
          </a:r>
        </a:p>
        <a:p>
          <a:r>
            <a:rPr lang="fr-FR" sz="1100">
              <a:solidFill>
                <a:schemeClr val="tx1"/>
              </a:solidFill>
              <a:effectLst/>
              <a:latin typeface="+mn-lt"/>
              <a:ea typeface="+mn-ea"/>
              <a:cs typeface="+mn-cs"/>
            </a:rPr>
            <a:t>(donnée absolument nulle).</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Un zéro (0) indique une valeur supérieure à 0 mais qui, lorsqu’elle est arrondie, égale 0.</a:t>
          </a:r>
          <a:endParaRPr lang="en-US" sz="1100">
            <a:solidFill>
              <a:schemeClr val="tx1"/>
            </a:solidFill>
            <a:effectLst/>
            <a:latin typeface="+mn-lt"/>
            <a:ea typeface="+mn-ea"/>
            <a:cs typeface="+mn-cs"/>
          </a:endParaRPr>
        </a:p>
        <a:p>
          <a:r>
            <a:rPr lang="fr-FR" sz="1100">
              <a:solidFill>
                <a:schemeClr val="tx1"/>
              </a:solidFill>
              <a:effectLst/>
              <a:latin typeface="+mn-lt"/>
              <a:ea typeface="+mn-ea"/>
              <a:cs typeface="+mn-cs"/>
            </a:rPr>
            <a:t>2. En général, on a arrondi à la valeur supérieure ou à la valeur inférieure </a:t>
          </a:r>
        </a:p>
        <a:p>
          <a:r>
            <a:rPr lang="fr-FR" sz="1100">
              <a:solidFill>
                <a:schemeClr val="tx1"/>
              </a:solidFill>
              <a:effectLst/>
              <a:latin typeface="+mn-lt"/>
              <a:ea typeface="+mn-ea"/>
              <a:cs typeface="+mn-cs"/>
            </a:rPr>
            <a:t>sans tenir compte de la somme totale. Par conséquent, il se peut que les totaux </a:t>
          </a:r>
        </a:p>
        <a:p>
          <a:r>
            <a:rPr lang="fr-FR" sz="1100">
              <a:solidFill>
                <a:schemeClr val="tx1"/>
              </a:solidFill>
              <a:effectLst/>
              <a:latin typeface="+mn-lt"/>
              <a:ea typeface="+mn-ea"/>
              <a:cs typeface="+mn-cs"/>
            </a:rPr>
            <a:t>s'écartent très légèrement de la somme des différentes valeurs les constituant.</a:t>
          </a:r>
          <a:endParaRPr lang="en-US" sz="1100">
            <a:solidFill>
              <a:schemeClr val="tx1"/>
            </a:solidFill>
            <a:effectLst/>
            <a:latin typeface="+mn-lt"/>
            <a:ea typeface="+mn-ea"/>
            <a:cs typeface="+mn-cs"/>
          </a:endParaRPr>
        </a:p>
        <a:p>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25</xdr:row>
      <xdr:rowOff>0</xdr:rowOff>
    </xdr:from>
    <xdr:to>
      <xdr:col>5</xdr:col>
      <xdr:colOff>727260</xdr:colOff>
      <xdr:row>49</xdr:row>
      <xdr:rowOff>17192</xdr:rowOff>
    </xdr:to>
    <xdr:pic>
      <xdr:nvPicPr>
        <xdr:cNvPr id="3" name="Image 2"/>
        <xdr:cNvPicPr>
          <a:picLocks noChangeAspect="1"/>
        </xdr:cNvPicPr>
      </xdr:nvPicPr>
      <xdr:blipFill>
        <a:blip xmlns:r="http://schemas.openxmlformats.org/officeDocument/2006/relationships" r:embed="rId1"/>
        <a:stretch>
          <a:fillRect/>
        </a:stretch>
      </xdr:blipFill>
      <xdr:spPr>
        <a:xfrm>
          <a:off x="114300" y="3817620"/>
          <a:ext cx="3600000" cy="37738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15</xdr:row>
      <xdr:rowOff>0</xdr:rowOff>
    </xdr:from>
    <xdr:to>
      <xdr:col>1</xdr:col>
      <xdr:colOff>3657150</xdr:colOff>
      <xdr:row>35</xdr:row>
      <xdr:rowOff>106439</xdr:rowOff>
    </xdr:to>
    <xdr:pic>
      <xdr:nvPicPr>
        <xdr:cNvPr id="3" name="Image 2"/>
        <xdr:cNvPicPr>
          <a:picLocks noChangeAspect="1"/>
        </xdr:cNvPicPr>
      </xdr:nvPicPr>
      <xdr:blipFill>
        <a:blip xmlns:r="http://schemas.openxmlformats.org/officeDocument/2006/relationships" r:embed="rId1"/>
        <a:stretch>
          <a:fillRect/>
        </a:stretch>
      </xdr:blipFill>
      <xdr:spPr>
        <a:xfrm>
          <a:off x="152400" y="2800350"/>
          <a:ext cx="3600000" cy="33449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23</xdr:row>
      <xdr:rowOff>0</xdr:rowOff>
    </xdr:from>
    <xdr:to>
      <xdr:col>4</xdr:col>
      <xdr:colOff>542475</xdr:colOff>
      <xdr:row>48</xdr:row>
      <xdr:rowOff>137216</xdr:rowOff>
    </xdr:to>
    <xdr:pic>
      <xdr:nvPicPr>
        <xdr:cNvPr id="2" name="Image 1"/>
        <xdr:cNvPicPr>
          <a:picLocks noChangeAspect="1"/>
        </xdr:cNvPicPr>
      </xdr:nvPicPr>
      <xdr:blipFill>
        <a:blip xmlns:r="http://schemas.openxmlformats.org/officeDocument/2006/relationships" r:embed="rId1"/>
        <a:stretch>
          <a:fillRect/>
        </a:stretch>
      </xdr:blipFill>
      <xdr:spPr>
        <a:xfrm>
          <a:off x="104775" y="4076700"/>
          <a:ext cx="3600000" cy="370909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38100</xdr:colOff>
      <xdr:row>53</xdr:row>
      <xdr:rowOff>0</xdr:rowOff>
    </xdr:from>
    <xdr:ext cx="184731" cy="264560"/>
    <xdr:sp macro="" textlink="">
      <xdr:nvSpPr>
        <xdr:cNvPr id="2" name="ZoneTexte 1"/>
        <xdr:cNvSpPr txBox="1"/>
      </xdr:nvSpPr>
      <xdr:spPr>
        <a:xfrm>
          <a:off x="266700" y="8884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1</xdr:col>
      <xdr:colOff>0</xdr:colOff>
      <xdr:row>2</xdr:row>
      <xdr:rowOff>85725</xdr:rowOff>
    </xdr:from>
    <xdr:to>
      <xdr:col>8</xdr:col>
      <xdr:colOff>666750</xdr:colOff>
      <xdr:row>63</xdr:row>
      <xdr:rowOff>151782</xdr:rowOff>
    </xdr:to>
    <xdr:pic>
      <xdr:nvPicPr>
        <xdr:cNvPr id="3" name="Image 2"/>
        <xdr:cNvPicPr>
          <a:picLocks noChangeAspect="1"/>
        </xdr:cNvPicPr>
      </xdr:nvPicPr>
      <xdr:blipFill>
        <a:blip xmlns:r="http://schemas.openxmlformats.org/officeDocument/2006/relationships" r:embed="rId1"/>
        <a:stretch>
          <a:fillRect/>
        </a:stretch>
      </xdr:blipFill>
      <xdr:spPr>
        <a:xfrm>
          <a:off x="219075" y="409575"/>
          <a:ext cx="6000750" cy="99434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53340</xdr:colOff>
      <xdr:row>14</xdr:row>
      <xdr:rowOff>0</xdr:rowOff>
    </xdr:from>
    <xdr:to>
      <xdr:col>5</xdr:col>
      <xdr:colOff>186240</xdr:colOff>
      <xdr:row>34</xdr:row>
      <xdr:rowOff>12746</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2118360"/>
          <a:ext cx="3600000" cy="336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14</xdr:row>
      <xdr:rowOff>45721</xdr:rowOff>
    </xdr:from>
    <xdr:to>
      <xdr:col>3</xdr:col>
      <xdr:colOff>10980</xdr:colOff>
      <xdr:row>34</xdr:row>
      <xdr:rowOff>5084</xdr:rowOff>
    </xdr:to>
    <xdr:pic>
      <xdr:nvPicPr>
        <xdr:cNvPr id="2" name="Image 1"/>
        <xdr:cNvPicPr>
          <a:picLocks noChangeAspect="1"/>
        </xdr:cNvPicPr>
      </xdr:nvPicPr>
      <xdr:blipFill>
        <a:blip xmlns:r="http://schemas.openxmlformats.org/officeDocument/2006/relationships" r:embed="rId1"/>
        <a:stretch>
          <a:fillRect/>
        </a:stretch>
      </xdr:blipFill>
      <xdr:spPr>
        <a:xfrm>
          <a:off x="99060" y="2156461"/>
          <a:ext cx="3600000" cy="3159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17409" name="Text Box 1"/>
        <xdr:cNvSpPr txBox="1">
          <a:spLocks noChangeArrowheads="1"/>
        </xdr:cNvSpPr>
      </xdr:nvSpPr>
      <xdr:spPr bwMode="auto">
        <a:xfrm>
          <a:off x="2971800" y="0"/>
          <a:ext cx="866775"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twoCellAnchor editAs="oneCell">
    <xdr:from>
      <xdr:col>1</xdr:col>
      <xdr:colOff>38100</xdr:colOff>
      <xdr:row>13</xdr:row>
      <xdr:rowOff>30480</xdr:rowOff>
    </xdr:from>
    <xdr:to>
      <xdr:col>4</xdr:col>
      <xdr:colOff>49080</xdr:colOff>
      <xdr:row>38</xdr:row>
      <xdr:rowOff>77148</xdr:rowOff>
    </xdr:to>
    <xdr:pic>
      <xdr:nvPicPr>
        <xdr:cNvPr id="3" name="Image 2"/>
        <xdr:cNvPicPr>
          <a:picLocks noChangeAspect="1"/>
        </xdr:cNvPicPr>
      </xdr:nvPicPr>
      <xdr:blipFill>
        <a:blip xmlns:r="http://schemas.openxmlformats.org/officeDocument/2006/relationships" r:embed="rId1"/>
        <a:stretch>
          <a:fillRect/>
        </a:stretch>
      </xdr:blipFill>
      <xdr:spPr>
        <a:xfrm>
          <a:off x="114300" y="2080260"/>
          <a:ext cx="3600000" cy="3544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Text Box 1"/>
        <xdr:cNvSpPr txBox="1">
          <a:spLocks noChangeArrowheads="1"/>
        </xdr:cNvSpPr>
      </xdr:nvSpPr>
      <xdr:spPr bwMode="auto">
        <a:xfrm>
          <a:off x="2276475" y="0"/>
          <a:ext cx="0" cy="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CH" sz="800" b="0" i="0" u="none" strike="noStrike" baseline="0">
              <a:solidFill>
                <a:srgbClr val="000000"/>
              </a:solidFill>
              <a:latin typeface="Arial"/>
              <a:cs typeface="Arial"/>
            </a:rPr>
            <a:t>Total = 9990millions de francs.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45720</xdr:colOff>
      <xdr:row>21</xdr:row>
      <xdr:rowOff>137161</xdr:rowOff>
    </xdr:from>
    <xdr:to>
      <xdr:col>3</xdr:col>
      <xdr:colOff>795840</xdr:colOff>
      <xdr:row>45</xdr:row>
      <xdr:rowOff>149246</xdr:rowOff>
    </xdr:to>
    <xdr:pic>
      <xdr:nvPicPr>
        <xdr:cNvPr id="3" name="Image 2"/>
        <xdr:cNvPicPr>
          <a:picLocks noChangeAspect="1"/>
        </xdr:cNvPicPr>
      </xdr:nvPicPr>
      <xdr:blipFill>
        <a:blip xmlns:r="http://schemas.openxmlformats.org/officeDocument/2006/relationships" r:embed="rId1"/>
        <a:stretch>
          <a:fillRect/>
        </a:stretch>
      </xdr:blipFill>
      <xdr:spPr>
        <a:xfrm>
          <a:off x="106680" y="3535681"/>
          <a:ext cx="3600000" cy="353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60960</xdr:colOff>
      <xdr:row>18</xdr:row>
      <xdr:rowOff>144780</xdr:rowOff>
    </xdr:from>
    <xdr:to>
      <xdr:col>2</xdr:col>
      <xdr:colOff>841560</xdr:colOff>
      <xdr:row>40</xdr:row>
      <xdr:rowOff>43764</xdr:rowOff>
    </xdr:to>
    <xdr:pic>
      <xdr:nvPicPr>
        <xdr:cNvPr id="2" name="Image 1"/>
        <xdr:cNvPicPr>
          <a:picLocks noChangeAspect="1"/>
        </xdr:cNvPicPr>
      </xdr:nvPicPr>
      <xdr:blipFill>
        <a:blip xmlns:r="http://schemas.openxmlformats.org/officeDocument/2006/relationships" r:embed="rId1"/>
        <a:stretch>
          <a:fillRect/>
        </a:stretch>
      </xdr:blipFill>
      <xdr:spPr>
        <a:xfrm>
          <a:off x="121920" y="3009900"/>
          <a:ext cx="3600000" cy="3419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45720</xdr:colOff>
      <xdr:row>19</xdr:row>
      <xdr:rowOff>144781</xdr:rowOff>
    </xdr:from>
    <xdr:to>
      <xdr:col>2</xdr:col>
      <xdr:colOff>696780</xdr:colOff>
      <xdr:row>46</xdr:row>
      <xdr:rowOff>116054</xdr:rowOff>
    </xdr:to>
    <xdr:pic>
      <xdr:nvPicPr>
        <xdr:cNvPr id="3" name="Image 2"/>
        <xdr:cNvPicPr>
          <a:picLocks noChangeAspect="1"/>
        </xdr:cNvPicPr>
      </xdr:nvPicPr>
      <xdr:blipFill>
        <a:blip xmlns:r="http://schemas.openxmlformats.org/officeDocument/2006/relationships" r:embed="rId1"/>
        <a:stretch>
          <a:fillRect/>
        </a:stretch>
      </xdr:blipFill>
      <xdr:spPr>
        <a:xfrm>
          <a:off x="106680" y="3314701"/>
          <a:ext cx="3600000" cy="40403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53340</xdr:colOff>
      <xdr:row>25</xdr:row>
      <xdr:rowOff>0</xdr:rowOff>
    </xdr:from>
    <xdr:to>
      <xdr:col>2</xdr:col>
      <xdr:colOff>475800</xdr:colOff>
      <xdr:row>46</xdr:row>
      <xdr:rowOff>152738</xdr:rowOff>
    </xdr:to>
    <xdr:pic>
      <xdr:nvPicPr>
        <xdr:cNvPr id="2" name="Image 1"/>
        <xdr:cNvPicPr>
          <a:picLocks noChangeAspect="1"/>
        </xdr:cNvPicPr>
      </xdr:nvPicPr>
      <xdr:blipFill>
        <a:blip xmlns:r="http://schemas.openxmlformats.org/officeDocument/2006/relationships" r:embed="rId1"/>
        <a:stretch>
          <a:fillRect/>
        </a:stretch>
      </xdr:blipFill>
      <xdr:spPr>
        <a:xfrm>
          <a:off x="114300" y="4137660"/>
          <a:ext cx="3600000" cy="35131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FS001AGBS\hsw\PROGRAMME%20SCIENCE\A_DOSSIERS%20GENERAUX\Publications\BFSsynt%20Bu&amp;HS98\OECD%20FB\CHT3%20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E"/>
      <sheetName val="Sektor HS"/>
    </sheetNames>
    <sheetDataSet>
      <sheetData sheetId="0"/>
      <sheetData sheetId="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fs.admin.ch/bfs/fr/home/statistiques/education-science/technologie/systeme-indicateurs/acces-indicateurs/input-s-t/depenses-r-d-confederation.html" TargetMode="External"/><Relationship Id="rId1" Type="http://schemas.openxmlformats.org/officeDocument/2006/relationships/hyperlink" Target="http://www.bfs.admin.ch/bfs/portal/fr/index/themen/16/04/key/approche_globale.indicator.30101.301.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tabSelected="1" zoomScaleNormal="100" workbookViewId="0">
      <selection activeCell="B2" sqref="B2"/>
    </sheetView>
  </sheetViews>
  <sheetFormatPr baseColWidth="10" defaultColWidth="11.42578125" defaultRowHeight="12.75" x14ac:dyDescent="0.2"/>
  <cols>
    <col min="1" max="1" width="1.140625" style="29" customWidth="1"/>
    <col min="2" max="2" width="8" style="1" customWidth="1"/>
    <col min="3" max="3" width="81" style="29" customWidth="1"/>
    <col min="4" max="16384" width="11.42578125" style="29"/>
  </cols>
  <sheetData>
    <row r="1" spans="1:3" ht="5.25" customHeight="1" x14ac:dyDescent="0.2">
      <c r="A1" s="29" t="s">
        <v>87</v>
      </c>
    </row>
    <row r="2" spans="1:3" s="1" customFormat="1" ht="15.75" x14ac:dyDescent="0.25">
      <c r="B2" s="307" t="s">
        <v>128</v>
      </c>
      <c r="C2" s="307"/>
    </row>
    <row r="3" spans="1:3" s="1" customFormat="1" ht="7.5" customHeight="1" x14ac:dyDescent="0.25">
      <c r="A3" s="1" t="s">
        <v>87</v>
      </c>
      <c r="B3" s="307"/>
      <c r="C3" s="307" t="s">
        <v>87</v>
      </c>
    </row>
    <row r="4" spans="1:3" s="1" customFormat="1" ht="15.75" x14ac:dyDescent="0.25">
      <c r="B4" s="307" t="s">
        <v>176</v>
      </c>
      <c r="C4" s="307"/>
    </row>
    <row r="5" spans="1:3" s="1" customFormat="1" ht="11.25" customHeight="1" x14ac:dyDescent="0.25">
      <c r="B5" s="307"/>
      <c r="C5" s="307"/>
    </row>
    <row r="6" spans="1:3" s="1" customFormat="1" ht="15.75" x14ac:dyDescent="0.25">
      <c r="B6" s="1" t="s">
        <v>189</v>
      </c>
      <c r="C6" s="307"/>
    </row>
    <row r="7" spans="1:3" s="1" customFormat="1" x14ac:dyDescent="0.2">
      <c r="B7" s="29" t="s">
        <v>123</v>
      </c>
      <c r="C7" s="155" t="s">
        <v>253</v>
      </c>
    </row>
    <row r="8" spans="1:3" s="1" customFormat="1" x14ac:dyDescent="0.2">
      <c r="B8" s="29" t="s">
        <v>129</v>
      </c>
      <c r="C8" s="155" t="s">
        <v>273</v>
      </c>
    </row>
    <row r="9" spans="1:3" s="1" customFormat="1" x14ac:dyDescent="0.2">
      <c r="B9" s="29" t="s">
        <v>130</v>
      </c>
      <c r="C9" s="155" t="s">
        <v>254</v>
      </c>
    </row>
    <row r="10" spans="1:3" s="1" customFormat="1" x14ac:dyDescent="0.2">
      <c r="B10" s="29" t="s">
        <v>131</v>
      </c>
      <c r="C10" s="155" t="s">
        <v>254</v>
      </c>
    </row>
    <row r="11" spans="1:3" s="1" customFormat="1" x14ac:dyDescent="0.2">
      <c r="B11" s="29" t="s">
        <v>132</v>
      </c>
      <c r="C11" s="155" t="s">
        <v>255</v>
      </c>
    </row>
    <row r="12" spans="1:3" s="1" customFormat="1" x14ac:dyDescent="0.2">
      <c r="B12" s="29" t="s">
        <v>166</v>
      </c>
      <c r="C12" s="155" t="s">
        <v>256</v>
      </c>
    </row>
    <row r="13" spans="1:3" s="1" customFormat="1" x14ac:dyDescent="0.2">
      <c r="B13" s="29"/>
      <c r="C13" s="308"/>
    </row>
    <row r="14" spans="1:3" s="1" customFormat="1" x14ac:dyDescent="0.2">
      <c r="B14" s="1" t="s">
        <v>92</v>
      </c>
      <c r="C14" s="308"/>
    </row>
    <row r="15" spans="1:3" s="1" customFormat="1" x14ac:dyDescent="0.2">
      <c r="B15" s="29" t="s">
        <v>133</v>
      </c>
      <c r="C15" s="155" t="s">
        <v>257</v>
      </c>
    </row>
    <row r="16" spans="1:3" s="1" customFormat="1" x14ac:dyDescent="0.2">
      <c r="B16" s="29" t="s">
        <v>169</v>
      </c>
      <c r="C16" s="155" t="s">
        <v>258</v>
      </c>
    </row>
    <row r="17" spans="2:3" s="1" customFormat="1" x14ac:dyDescent="0.2">
      <c r="B17" s="29"/>
      <c r="C17" s="308"/>
    </row>
    <row r="18" spans="2:3" s="1" customFormat="1" x14ac:dyDescent="0.2">
      <c r="B18" s="1" t="s">
        <v>91</v>
      </c>
      <c r="C18" s="308"/>
    </row>
    <row r="19" spans="2:3" s="1" customFormat="1" x14ac:dyDescent="0.2">
      <c r="B19" s="29" t="s">
        <v>134</v>
      </c>
      <c r="C19" s="155" t="s">
        <v>257</v>
      </c>
    </row>
    <row r="20" spans="2:3" s="1" customFormat="1" x14ac:dyDescent="0.2">
      <c r="B20" s="29" t="s">
        <v>171</v>
      </c>
      <c r="C20" s="155" t="s">
        <v>258</v>
      </c>
    </row>
    <row r="21" spans="2:3" s="1" customFormat="1" x14ac:dyDescent="0.2">
      <c r="C21" s="308"/>
    </row>
    <row r="22" spans="2:3" s="1" customFormat="1" x14ac:dyDescent="0.2">
      <c r="B22" s="1" t="s">
        <v>274</v>
      </c>
      <c r="C22" s="308"/>
    </row>
    <row r="23" spans="2:3" s="1" customFormat="1" x14ac:dyDescent="0.2">
      <c r="B23" s="29" t="s">
        <v>135</v>
      </c>
      <c r="C23" s="155" t="s">
        <v>259</v>
      </c>
    </row>
    <row r="24" spans="2:3" s="1" customFormat="1" x14ac:dyDescent="0.2">
      <c r="B24" s="29" t="s">
        <v>173</v>
      </c>
      <c r="C24" s="155" t="s">
        <v>260</v>
      </c>
    </row>
    <row r="25" spans="2:3" s="1" customFormat="1" x14ac:dyDescent="0.2">
      <c r="B25" s="29" t="s">
        <v>136</v>
      </c>
      <c r="C25" s="155" t="s">
        <v>261</v>
      </c>
    </row>
    <row r="26" spans="2:3" s="1" customFormat="1" x14ac:dyDescent="0.2">
      <c r="C26" s="308"/>
    </row>
    <row r="27" spans="2:3" s="1" customFormat="1" x14ac:dyDescent="0.2">
      <c r="B27" s="1" t="s">
        <v>90</v>
      </c>
      <c r="C27" s="308"/>
    </row>
    <row r="28" spans="2:3" s="1" customFormat="1" x14ac:dyDescent="0.2">
      <c r="B28" s="257" t="s">
        <v>124</v>
      </c>
      <c r="C28" s="155" t="s">
        <v>262</v>
      </c>
    </row>
    <row r="29" spans="2:3" s="1" customFormat="1" x14ac:dyDescent="0.2">
      <c r="B29" s="257" t="s">
        <v>125</v>
      </c>
      <c r="C29" s="155" t="s">
        <v>263</v>
      </c>
    </row>
    <row r="30" spans="2:3" s="1" customFormat="1" x14ac:dyDescent="0.2">
      <c r="B30" s="257" t="s">
        <v>126</v>
      </c>
      <c r="C30" s="155" t="s">
        <v>264</v>
      </c>
    </row>
    <row r="31" spans="2:3" s="1" customFormat="1" x14ac:dyDescent="0.2">
      <c r="B31" s="529"/>
      <c r="C31" s="308"/>
    </row>
    <row r="32" spans="2:3" s="1" customFormat="1" x14ac:dyDescent="0.2">
      <c r="B32" s="529" t="s">
        <v>177</v>
      </c>
      <c r="C32" s="308"/>
    </row>
    <row r="33" spans="2:8" s="1" customFormat="1" x14ac:dyDescent="0.2">
      <c r="B33" s="257" t="s">
        <v>142</v>
      </c>
      <c r="C33" s="155" t="s">
        <v>295</v>
      </c>
    </row>
    <row r="34" spans="2:8" s="1" customFormat="1" x14ac:dyDescent="0.2">
      <c r="B34" s="257" t="s">
        <v>143</v>
      </c>
      <c r="C34" s="155" t="s">
        <v>296</v>
      </c>
    </row>
    <row r="35" spans="2:8" s="1" customFormat="1" x14ac:dyDescent="0.2">
      <c r="B35" s="257" t="s">
        <v>137</v>
      </c>
      <c r="C35" s="155" t="s">
        <v>297</v>
      </c>
    </row>
    <row r="36" spans="2:8" s="1" customFormat="1" x14ac:dyDescent="0.2">
      <c r="B36" s="257" t="s">
        <v>138</v>
      </c>
      <c r="C36" s="155" t="s">
        <v>298</v>
      </c>
    </row>
    <row r="37" spans="2:8" s="1" customFormat="1" x14ac:dyDescent="0.2">
      <c r="B37" s="257" t="s">
        <v>164</v>
      </c>
      <c r="C37" s="155" t="s">
        <v>299</v>
      </c>
    </row>
    <row r="38" spans="2:8" s="1" customFormat="1" x14ac:dyDescent="0.2">
      <c r="B38" s="257" t="s">
        <v>139</v>
      </c>
      <c r="C38" s="155" t="s">
        <v>300</v>
      </c>
    </row>
    <row r="39" spans="2:8" s="1" customFormat="1" x14ac:dyDescent="0.2">
      <c r="B39" s="257"/>
      <c r="C39" s="308"/>
    </row>
    <row r="40" spans="2:8" s="1" customFormat="1" x14ac:dyDescent="0.2">
      <c r="B40" s="529" t="s">
        <v>174</v>
      </c>
      <c r="C40" s="308"/>
    </row>
    <row r="41" spans="2:8" s="1" customFormat="1" x14ac:dyDescent="0.2">
      <c r="B41" s="257" t="s">
        <v>140</v>
      </c>
      <c r="C41" s="155" t="s">
        <v>301</v>
      </c>
    </row>
    <row r="42" spans="2:8" s="1" customFormat="1" x14ac:dyDescent="0.2">
      <c r="B42" s="257"/>
      <c r="C42" s="155"/>
    </row>
    <row r="43" spans="2:8" s="1" customFormat="1" x14ac:dyDescent="0.2">
      <c r="B43" s="29"/>
      <c r="C43" s="155"/>
    </row>
    <row r="44" spans="2:8" s="1" customFormat="1" x14ac:dyDescent="0.2">
      <c r="B44" s="29"/>
      <c r="C44" s="210"/>
      <c r="D44" s="29"/>
      <c r="E44" s="29"/>
      <c r="F44" s="29"/>
      <c r="G44" s="29"/>
      <c r="H44" s="29"/>
    </row>
    <row r="45" spans="2:8" x14ac:dyDescent="0.2">
      <c r="B45" s="646" t="s">
        <v>127</v>
      </c>
      <c r="C45" s="646"/>
      <c r="D45" s="646"/>
    </row>
    <row r="46" spans="2:8" x14ac:dyDescent="0.2">
      <c r="B46" s="309"/>
      <c r="C46" s="309"/>
      <c r="D46" s="309"/>
    </row>
    <row r="47" spans="2:8" x14ac:dyDescent="0.2">
      <c r="B47" s="260" t="s">
        <v>250</v>
      </c>
      <c r="C47" s="309"/>
      <c r="D47" s="309"/>
    </row>
    <row r="48" spans="2:8" x14ac:dyDescent="0.2">
      <c r="C48" s="310"/>
    </row>
  </sheetData>
  <mergeCells count="1">
    <mergeCell ref="B45:D45"/>
  </mergeCells>
  <hyperlinks>
    <hyperlink ref="B45" r:id="rId1" display="Vers l'indicateur complet dans internet"/>
    <hyperlink ref="B45:D45" r:id="rId2" display="Commentaires et définitions : voir l'indicateur sur Internet"/>
    <hyperlink ref="C7" location="'G1'!A1" display="évolution 1990-2010"/>
    <hyperlink ref="C8" location="'G215'!A1" display="selon le type de dépenses, 2010"/>
    <hyperlink ref="C9" location="'G232'!A1" display="selon le type de dépenses, évolution 1992-2010"/>
    <hyperlink ref="C10" location="'T232'!A1" display="selon le type de dépenses, évolution 1992-2010"/>
    <hyperlink ref="C11" location="'G233'!A1" display="selon le département et le type de dépenses, 2010 "/>
    <hyperlink ref="C12" location="'T233'!A1" display="selon le département et type de dépenses, évolution 1994-2010 "/>
    <hyperlink ref="C15" location="'G217'!A1" display="selon le bénéficiaire, 2010"/>
    <hyperlink ref="C16" location="'T217'!A1" display="selon le bénéficiaire, évolution 1992-2010"/>
    <hyperlink ref="C19" location="'G218'!A1" display="selon le bénéficiaire, 2010"/>
    <hyperlink ref="C20" location="'T218'!A1" display="selon le bénéficiaire, évolution 1992-2010"/>
    <hyperlink ref="C23" location="'G219'!A1" display="selon le but et le type de dépenses (intra-muros + mandats), 2010"/>
    <hyperlink ref="C24" location="'T219'!A1" display="selon le but et le type de dépenses (intra-muros + mandats), évolution 1992-2010"/>
    <hyperlink ref="C25" location="'T209'!A1" display="selon le type de recherche et le type de dépenses (intra-muros + mandats), évolution 1992-2010"/>
    <hyperlink ref="C28" location="'G2'!A1" display="comparaison internationale, 2010 (en % du PIB)"/>
    <hyperlink ref="C29" location="'T2'!A1" display="comparaison internationale, évolution 1993-2010 (en % du PIB)"/>
    <hyperlink ref="C30" location="'T3'!A1" display="comparaison internationale, évolution 1993-2010 (en % de la DIRD) "/>
    <hyperlink ref="C33" location="'G202'!A1" display="selon mode de financement, 2010"/>
    <hyperlink ref="C34" location="'T202'!A1" display="selon mode de financement, évolution 1992-2010"/>
    <hyperlink ref="C35" location="'T213'!A1" display="selon le but, évolution 1992-2010"/>
    <hyperlink ref="C36" location="'G234'!A1" display="comparaison internationale, 2010 en % du PIB"/>
    <hyperlink ref="C37" location="'T234'!A1" display="comparaison internationale, évolution 1992-2012  (en % du PIB)"/>
    <hyperlink ref="C38" location="'T235'!A1" display="comparaison internationale, évolution 1992-2010 (en millions $ PPA courantes)"/>
    <hyperlink ref="C41" location="'G214'!A1" display="Financement de la recherche et du développement (R-D) par la Confédération, 2010"/>
  </hyperlinks>
  <pageMargins left="0.19685039370078741" right="0" top="0.39370078740157483" bottom="0.19685039370078741" header="0.51181102362204722" footer="0.51181102362204722"/>
  <pageSetup paperSize="9" scale="92"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election activeCell="B2" sqref="B2"/>
    </sheetView>
  </sheetViews>
  <sheetFormatPr baseColWidth="10" defaultColWidth="11.42578125" defaultRowHeight="12.75" customHeight="1" x14ac:dyDescent="0.2"/>
  <cols>
    <col min="1" max="1" width="0.85546875" style="79" customWidth="1"/>
    <col min="2" max="2" width="43" style="2" customWidth="1"/>
    <col min="3" max="3" width="16.28515625" style="2" customWidth="1"/>
    <col min="4" max="4" width="7.7109375" style="2" customWidth="1"/>
    <col min="5" max="6" width="11.42578125" style="2"/>
    <col min="7" max="17" width="6.5703125" style="2" customWidth="1"/>
    <col min="18" max="20" width="2.42578125" style="2" customWidth="1"/>
    <col min="21" max="16384" width="11.42578125" style="2"/>
  </cols>
  <sheetData>
    <row r="1" spans="1:12" ht="12.75" customHeight="1" x14ac:dyDescent="0.2">
      <c r="B1" s="15" t="s">
        <v>113</v>
      </c>
      <c r="C1" s="3"/>
      <c r="D1" s="647" t="s">
        <v>141</v>
      </c>
      <c r="E1" s="648"/>
      <c r="G1" s="2" t="s">
        <v>87</v>
      </c>
    </row>
    <row r="2" spans="1:12" ht="12.75" customHeight="1" x14ac:dyDescent="0.2">
      <c r="A2" s="1"/>
    </row>
    <row r="3" spans="1:12" s="15" customFormat="1" ht="12.75" customHeight="1" x14ac:dyDescent="0.2">
      <c r="A3" s="1"/>
      <c r="B3" s="171" t="s">
        <v>290</v>
      </c>
      <c r="C3" s="129"/>
      <c r="D3" s="129"/>
      <c r="H3" s="32"/>
      <c r="I3" s="32"/>
      <c r="J3" s="32"/>
      <c r="K3" s="32"/>
      <c r="L3" s="32"/>
    </row>
    <row r="4" spans="1:12" ht="12.75" customHeight="1" x14ac:dyDescent="0.2">
      <c r="A4" s="1"/>
      <c r="B4" s="166" t="s">
        <v>236</v>
      </c>
      <c r="C4" s="165"/>
      <c r="D4" s="165"/>
    </row>
    <row r="5" spans="1:12" ht="5.25" customHeight="1" x14ac:dyDescent="0.2">
      <c r="B5" s="38"/>
      <c r="C5" s="38"/>
      <c r="D5" s="38"/>
    </row>
    <row r="6" spans="1:12" s="3" customFormat="1" ht="16.5" customHeight="1" x14ac:dyDescent="0.2">
      <c r="A6" s="79"/>
      <c r="B6" s="133" t="s">
        <v>74</v>
      </c>
      <c r="C6" s="123" t="s">
        <v>79</v>
      </c>
      <c r="D6" s="123" t="s">
        <v>69</v>
      </c>
    </row>
    <row r="7" spans="1:12" ht="12.75" customHeight="1" x14ac:dyDescent="0.2">
      <c r="B7" s="149" t="s">
        <v>56</v>
      </c>
      <c r="C7" s="105">
        <v>23606</v>
      </c>
      <c r="D7" s="107">
        <v>1.2264328862320621</v>
      </c>
      <c r="E7" s="42"/>
    </row>
    <row r="8" spans="1:12" ht="12.75" customHeight="1" x14ac:dyDescent="0.2">
      <c r="B8" s="149" t="s">
        <v>160</v>
      </c>
      <c r="C8" s="105">
        <v>25563</v>
      </c>
      <c r="D8" s="107">
        <v>1.3281074248390325</v>
      </c>
      <c r="E8" s="42"/>
      <c r="G8" s="155"/>
    </row>
    <row r="9" spans="1:12" ht="12.75" customHeight="1" x14ac:dyDescent="0.2">
      <c r="B9" s="144" t="s">
        <v>76</v>
      </c>
      <c r="C9" s="105">
        <v>26700</v>
      </c>
      <c r="D9" s="107">
        <v>1.3871794485468125</v>
      </c>
      <c r="E9" s="42"/>
    </row>
    <row r="10" spans="1:12" ht="12.75" customHeight="1" x14ac:dyDescent="0.2">
      <c r="B10" s="149" t="s">
        <v>243</v>
      </c>
      <c r="C10" s="108">
        <v>101012</v>
      </c>
      <c r="D10" s="107">
        <v>5.2480063841427205</v>
      </c>
      <c r="E10" s="42"/>
      <c r="G10" s="155"/>
    </row>
    <row r="11" spans="1:12" ht="12.75" customHeight="1" x14ac:dyDescent="0.2">
      <c r="B11" s="377" t="s">
        <v>161</v>
      </c>
      <c r="C11" s="105">
        <v>953065</v>
      </c>
      <c r="D11" s="107">
        <v>49.515812027313409</v>
      </c>
      <c r="E11" s="42"/>
    </row>
    <row r="12" spans="1:12" ht="12.75" customHeight="1" x14ac:dyDescent="0.2">
      <c r="B12" s="144" t="s">
        <v>84</v>
      </c>
      <c r="C12" s="105">
        <v>49878</v>
      </c>
      <c r="D12" s="107">
        <v>2.5913759001729559</v>
      </c>
      <c r="E12" s="42"/>
    </row>
    <row r="13" spans="1:12" ht="12.75" customHeight="1" x14ac:dyDescent="0.2">
      <c r="B13" s="144" t="s">
        <v>23</v>
      </c>
      <c r="C13" s="105">
        <v>153170</v>
      </c>
      <c r="D13" s="107">
        <v>7.9578380574500107</v>
      </c>
      <c r="E13" s="42"/>
    </row>
    <row r="14" spans="1:12" ht="12.75" customHeight="1" x14ac:dyDescent="0.2">
      <c r="B14" s="144" t="s">
        <v>83</v>
      </c>
      <c r="C14" s="105">
        <v>52053</v>
      </c>
      <c r="D14" s="107">
        <v>2.7043764732287356</v>
      </c>
      <c r="E14" s="42"/>
    </row>
    <row r="15" spans="1:12" ht="22.5" customHeight="1" x14ac:dyDescent="0.2">
      <c r="B15" s="145" t="s">
        <v>73</v>
      </c>
      <c r="C15" s="105">
        <v>539722</v>
      </c>
      <c r="D15" s="107">
        <v>28.040871398074263</v>
      </c>
      <c r="E15" s="42"/>
    </row>
    <row r="16" spans="1:12" s="3" customFormat="1" ht="14.45" customHeight="1" x14ac:dyDescent="0.2">
      <c r="A16" s="79"/>
      <c r="B16" s="139" t="s">
        <v>0</v>
      </c>
      <c r="C16" s="106">
        <v>1924769</v>
      </c>
      <c r="D16" s="112">
        <v>100</v>
      </c>
      <c r="E16" s="393"/>
      <c r="F16" s="393"/>
    </row>
    <row r="17" spans="1:2" ht="7.5" customHeight="1" x14ac:dyDescent="0.2"/>
    <row r="18" spans="1:2" ht="12.75" customHeight="1" x14ac:dyDescent="0.2">
      <c r="B18" s="129" t="s">
        <v>267</v>
      </c>
    </row>
    <row r="19" spans="1:2" ht="21" customHeight="1" x14ac:dyDescent="0.2">
      <c r="B19" s="165" t="s">
        <v>93</v>
      </c>
    </row>
    <row r="25" spans="1:2" s="29" customFormat="1" ht="12.75" customHeight="1" x14ac:dyDescent="0.2">
      <c r="A25" s="79"/>
    </row>
    <row r="32" spans="1:2" ht="12.75" customHeight="1" x14ac:dyDescent="0.2">
      <c r="A32" s="80"/>
    </row>
    <row r="33" spans="1:1" ht="12.75" customHeight="1" x14ac:dyDescent="0.2">
      <c r="A33" s="80"/>
    </row>
    <row r="34" spans="1:1" ht="12.75" customHeight="1" x14ac:dyDescent="0.2">
      <c r="A34" s="80"/>
    </row>
    <row r="41" spans="1:1" ht="6" customHeight="1" x14ac:dyDescent="0.2"/>
    <row r="42" spans="1:1" ht="6" customHeight="1" x14ac:dyDescent="0.2"/>
    <row r="43" spans="1:1" ht="6" customHeight="1" x14ac:dyDescent="0.2"/>
  </sheetData>
  <mergeCells count="1">
    <mergeCell ref="D1:E1"/>
  </mergeCells>
  <phoneticPr fontId="10" type="noConversion"/>
  <hyperlinks>
    <hyperlink ref="D1" location="Index!A1" display="retour à l'index"/>
  </hyperlinks>
  <pageMargins left="0.31496062992125984" right="0.31496062992125984" top="0.98425196850393704" bottom="0.98425196850393704" header="0.51181102362204722" footer="0.51181102362204722"/>
  <pageSetup paperSize="9" scale="9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Normal="100" workbookViewId="0"/>
  </sheetViews>
  <sheetFormatPr baseColWidth="10" defaultColWidth="11.42578125" defaultRowHeight="12.75" customHeight="1" x14ac:dyDescent="0.2"/>
  <cols>
    <col min="1" max="1" width="0.85546875" style="15" customWidth="1"/>
    <col min="2" max="2" width="34" style="15" customWidth="1"/>
    <col min="3" max="4" width="9.7109375" style="95" customWidth="1"/>
    <col min="5" max="5" width="10.140625" style="95" customWidth="1"/>
    <col min="6" max="12" width="10.140625" style="15" customWidth="1"/>
    <col min="13" max="13" width="12" style="15" customWidth="1"/>
    <col min="14" max="16" width="4.28515625" style="15" customWidth="1"/>
    <col min="17" max="16384" width="11.42578125" style="15"/>
  </cols>
  <sheetData>
    <row r="1" spans="2:13" ht="12.75" customHeight="1" x14ac:dyDescent="0.2">
      <c r="B1" s="15" t="s">
        <v>170</v>
      </c>
      <c r="C1" s="119"/>
      <c r="D1" s="95" t="s">
        <v>87</v>
      </c>
      <c r="K1" s="647" t="s">
        <v>141</v>
      </c>
      <c r="L1" s="648"/>
    </row>
    <row r="2" spans="2:13" ht="12.75" customHeight="1" x14ac:dyDescent="0.2">
      <c r="B2" s="16"/>
      <c r="C2" s="91"/>
    </row>
    <row r="3" spans="2:13" ht="12.75" customHeight="1" x14ac:dyDescent="0.2">
      <c r="B3" s="171" t="s">
        <v>291</v>
      </c>
      <c r="C3" s="91"/>
    </row>
    <row r="4" spans="2:13" ht="12.75" customHeight="1" x14ac:dyDescent="0.2">
      <c r="B4" s="129" t="s">
        <v>235</v>
      </c>
      <c r="C4" s="91"/>
    </row>
    <row r="5" spans="2:13" ht="6.75" customHeight="1" x14ac:dyDescent="0.2">
      <c r="B5" s="21"/>
      <c r="C5" s="100"/>
      <c r="D5" s="100"/>
      <c r="E5" s="100"/>
    </row>
    <row r="6" spans="2:13" ht="20.25" customHeight="1" x14ac:dyDescent="0.2">
      <c r="B6" s="153" t="s">
        <v>20</v>
      </c>
      <c r="C6" s="156">
        <v>2000</v>
      </c>
      <c r="D6" s="156">
        <v>2002</v>
      </c>
      <c r="E6" s="156">
        <v>2004</v>
      </c>
      <c r="F6" s="156">
        <v>2006</v>
      </c>
      <c r="G6" s="156">
        <v>2008</v>
      </c>
      <c r="H6" s="156">
        <v>2010</v>
      </c>
      <c r="I6" s="156">
        <v>2012</v>
      </c>
      <c r="J6" s="156">
        <v>2014</v>
      </c>
      <c r="K6" s="156">
        <v>2015</v>
      </c>
      <c r="L6" s="156">
        <v>2017</v>
      </c>
    </row>
    <row r="7" spans="2:13" s="19" customFormat="1" ht="14.25" customHeight="1" x14ac:dyDescent="0.2">
      <c r="B7" s="419" t="s">
        <v>56</v>
      </c>
      <c r="C7" s="544">
        <v>40910</v>
      </c>
      <c r="D7" s="218">
        <v>58593</v>
      </c>
      <c r="E7" s="218">
        <v>46182</v>
      </c>
      <c r="F7" s="218">
        <v>40245</v>
      </c>
      <c r="G7" s="218">
        <v>33425</v>
      </c>
      <c r="H7" s="218">
        <v>32184</v>
      </c>
      <c r="I7" s="218">
        <v>31032</v>
      </c>
      <c r="J7" s="218">
        <v>26661</v>
      </c>
      <c r="K7" s="218">
        <v>30650</v>
      </c>
      <c r="L7" s="218">
        <v>23606</v>
      </c>
    </row>
    <row r="8" spans="2:13" s="19" customFormat="1" ht="11.25" x14ac:dyDescent="0.2">
      <c r="B8" s="417" t="s">
        <v>208</v>
      </c>
      <c r="C8" s="544">
        <v>69827</v>
      </c>
      <c r="D8" s="218">
        <v>74136</v>
      </c>
      <c r="E8" s="218">
        <v>58359</v>
      </c>
      <c r="F8" s="218">
        <v>49732</v>
      </c>
      <c r="G8" s="218">
        <v>35511</v>
      </c>
      <c r="H8" s="218">
        <v>40785</v>
      </c>
      <c r="I8" s="218">
        <v>26124</v>
      </c>
      <c r="J8" s="218">
        <v>32867</v>
      </c>
      <c r="K8" s="218">
        <v>31866</v>
      </c>
      <c r="L8" s="218">
        <v>25563</v>
      </c>
      <c r="M8" s="359"/>
    </row>
    <row r="9" spans="2:13" ht="12.75" customHeight="1" x14ac:dyDescent="0.2">
      <c r="B9" s="418" t="s">
        <v>209</v>
      </c>
      <c r="C9" s="544" t="s">
        <v>7</v>
      </c>
      <c r="D9" s="292">
        <v>14575</v>
      </c>
      <c r="E9" s="292">
        <v>13832</v>
      </c>
      <c r="F9" s="292">
        <v>12474</v>
      </c>
      <c r="G9" s="292">
        <v>8944</v>
      </c>
      <c r="H9" s="292">
        <v>12918</v>
      </c>
      <c r="I9" s="292">
        <v>29972</v>
      </c>
      <c r="J9" s="292">
        <v>13517</v>
      </c>
      <c r="K9" s="292">
        <v>15624</v>
      </c>
      <c r="L9" s="292">
        <v>26700</v>
      </c>
      <c r="M9" s="359"/>
    </row>
    <row r="10" spans="2:13" s="19" customFormat="1" ht="25.5" customHeight="1" x14ac:dyDescent="0.2">
      <c r="B10" s="419" t="s">
        <v>206</v>
      </c>
      <c r="C10" s="544">
        <v>19272</v>
      </c>
      <c r="D10" s="218">
        <v>25584</v>
      </c>
      <c r="E10" s="218">
        <v>25287</v>
      </c>
      <c r="F10" s="218">
        <v>38346</v>
      </c>
      <c r="G10" s="218">
        <v>38959</v>
      </c>
      <c r="H10" s="218">
        <v>52850</v>
      </c>
      <c r="I10" s="218">
        <v>66440</v>
      </c>
      <c r="J10" s="218">
        <v>61447</v>
      </c>
      <c r="K10" s="218">
        <v>64273</v>
      </c>
      <c r="L10" s="218">
        <v>101012</v>
      </c>
      <c r="M10" s="358"/>
    </row>
    <row r="11" spans="2:13" s="16" customFormat="1" ht="14.45" customHeight="1" x14ac:dyDescent="0.2">
      <c r="B11" s="290" t="s">
        <v>207</v>
      </c>
      <c r="C11" s="545">
        <v>130009</v>
      </c>
      <c r="D11" s="289">
        <v>172888</v>
      </c>
      <c r="E11" s="289">
        <v>143660</v>
      </c>
      <c r="F11" s="289">
        <v>140797</v>
      </c>
      <c r="G11" s="289">
        <v>116839</v>
      </c>
      <c r="H11" s="289">
        <v>138737</v>
      </c>
      <c r="I11" s="289">
        <v>153568</v>
      </c>
      <c r="J11" s="289">
        <v>134492</v>
      </c>
      <c r="K11" s="289">
        <v>142413</v>
      </c>
      <c r="L11" s="289">
        <v>176881</v>
      </c>
      <c r="M11" s="622"/>
    </row>
    <row r="12" spans="2:13" ht="12.75" customHeight="1" x14ac:dyDescent="0.2">
      <c r="B12" s="59" t="s">
        <v>21</v>
      </c>
      <c r="C12" s="544">
        <v>55152</v>
      </c>
      <c r="D12" s="218">
        <v>49947</v>
      </c>
      <c r="E12" s="218">
        <v>64462</v>
      </c>
      <c r="F12" s="218">
        <v>47222</v>
      </c>
      <c r="G12" s="218">
        <v>32826</v>
      </c>
      <c r="H12" s="218">
        <v>37760</v>
      </c>
      <c r="I12" s="218">
        <v>34721</v>
      </c>
      <c r="J12" s="218">
        <v>34454</v>
      </c>
      <c r="K12" s="218">
        <v>45357</v>
      </c>
      <c r="L12" s="218">
        <v>49878</v>
      </c>
    </row>
    <row r="13" spans="2:13" ht="12.75" customHeight="1" x14ac:dyDescent="0.2">
      <c r="B13" s="59" t="s">
        <v>23</v>
      </c>
      <c r="C13" s="544">
        <v>44844</v>
      </c>
      <c r="D13" s="218">
        <v>69021</v>
      </c>
      <c r="E13" s="218">
        <v>82539</v>
      </c>
      <c r="F13" s="218">
        <v>77661</v>
      </c>
      <c r="G13" s="218">
        <v>71751</v>
      </c>
      <c r="H13" s="218">
        <v>78739</v>
      </c>
      <c r="I13" s="218">
        <v>90173</v>
      </c>
      <c r="J13" s="218">
        <v>137542</v>
      </c>
      <c r="K13" s="218">
        <v>137889</v>
      </c>
      <c r="L13" s="218">
        <v>153170</v>
      </c>
    </row>
    <row r="14" spans="2:13" ht="12.75" customHeight="1" x14ac:dyDescent="0.2">
      <c r="B14" s="59" t="s">
        <v>22</v>
      </c>
      <c r="C14" s="544">
        <v>5166</v>
      </c>
      <c r="D14" s="218">
        <v>3012</v>
      </c>
      <c r="E14" s="218">
        <v>1710</v>
      </c>
      <c r="F14" s="218">
        <v>540</v>
      </c>
      <c r="G14" s="218">
        <v>468</v>
      </c>
      <c r="H14" s="218">
        <v>576</v>
      </c>
      <c r="I14" s="218">
        <v>435</v>
      </c>
      <c r="J14" s="218">
        <v>375</v>
      </c>
      <c r="K14" s="218">
        <v>1515</v>
      </c>
      <c r="L14" s="218">
        <v>1324</v>
      </c>
    </row>
    <row r="15" spans="2:13" ht="24.75" customHeight="1" x14ac:dyDescent="0.2">
      <c r="B15" s="59" t="s">
        <v>194</v>
      </c>
      <c r="C15" s="544">
        <v>337394</v>
      </c>
      <c r="D15" s="218">
        <v>382260</v>
      </c>
      <c r="E15" s="218">
        <v>426286</v>
      </c>
      <c r="F15" s="218">
        <v>443712</v>
      </c>
      <c r="G15" s="218">
        <v>612156</v>
      </c>
      <c r="H15" s="218">
        <v>772780</v>
      </c>
      <c r="I15" s="218">
        <v>877923</v>
      </c>
      <c r="J15" s="218">
        <v>1019377</v>
      </c>
      <c r="K15" s="218">
        <v>965159</v>
      </c>
      <c r="L15" s="218">
        <v>953065</v>
      </c>
    </row>
    <row r="16" spans="2:13" ht="12.75" customHeight="1" x14ac:dyDescent="0.2">
      <c r="B16" s="59" t="s">
        <v>83</v>
      </c>
      <c r="C16" s="544">
        <v>19557</v>
      </c>
      <c r="D16" s="218">
        <v>1563</v>
      </c>
      <c r="E16" s="218">
        <v>8274</v>
      </c>
      <c r="F16" s="218">
        <v>264</v>
      </c>
      <c r="G16" s="218">
        <v>9114</v>
      </c>
      <c r="H16" s="218">
        <v>5425</v>
      </c>
      <c r="I16" s="218">
        <v>8925</v>
      </c>
      <c r="J16" s="218">
        <v>30995</v>
      </c>
      <c r="K16" s="218">
        <v>34110</v>
      </c>
      <c r="L16" s="218">
        <v>50729</v>
      </c>
    </row>
    <row r="17" spans="2:13" s="16" customFormat="1" ht="15.75" customHeight="1" x14ac:dyDescent="0.2">
      <c r="B17" s="290" t="s">
        <v>65</v>
      </c>
      <c r="C17" s="545">
        <v>592122</v>
      </c>
      <c r="D17" s="289">
        <v>678691</v>
      </c>
      <c r="E17" s="289">
        <v>726931</v>
      </c>
      <c r="F17" s="289">
        <v>710196</v>
      </c>
      <c r="G17" s="289">
        <v>843154</v>
      </c>
      <c r="H17" s="289">
        <v>1034017</v>
      </c>
      <c r="I17" s="289">
        <v>1165745</v>
      </c>
      <c r="J17" s="289">
        <v>1357235</v>
      </c>
      <c r="K17" s="289">
        <v>1326443</v>
      </c>
      <c r="L17" s="289">
        <v>1385047</v>
      </c>
    </row>
    <row r="18" spans="2:13" ht="15" customHeight="1" x14ac:dyDescent="0.2">
      <c r="B18" s="59" t="s">
        <v>24</v>
      </c>
      <c r="C18" s="544">
        <v>90</v>
      </c>
      <c r="D18" s="218">
        <v>2764</v>
      </c>
      <c r="E18" s="218">
        <v>3</v>
      </c>
      <c r="F18" s="218">
        <v>779</v>
      </c>
      <c r="G18" s="218">
        <v>1460</v>
      </c>
      <c r="H18" s="218">
        <v>711</v>
      </c>
      <c r="I18" s="218">
        <v>541</v>
      </c>
      <c r="J18" s="218">
        <v>498</v>
      </c>
      <c r="K18" s="218">
        <v>1479</v>
      </c>
      <c r="L18" s="218">
        <v>311</v>
      </c>
    </row>
    <row r="19" spans="2:13" ht="12.75" customHeight="1" x14ac:dyDescent="0.2">
      <c r="B19" s="59" t="s">
        <v>25</v>
      </c>
      <c r="C19" s="544" t="s">
        <v>7</v>
      </c>
      <c r="D19" s="218" t="s">
        <v>7</v>
      </c>
      <c r="E19" s="218">
        <v>27</v>
      </c>
      <c r="F19" s="218">
        <v>16</v>
      </c>
      <c r="G19" s="218">
        <v>10</v>
      </c>
      <c r="H19" s="218">
        <v>0</v>
      </c>
      <c r="I19" s="218">
        <v>40</v>
      </c>
      <c r="J19" s="218">
        <v>60</v>
      </c>
      <c r="K19" s="218">
        <v>146</v>
      </c>
      <c r="L19" s="218">
        <v>330</v>
      </c>
    </row>
    <row r="20" spans="2:13" ht="12.75" customHeight="1" x14ac:dyDescent="0.2">
      <c r="B20" s="59" t="s">
        <v>26</v>
      </c>
      <c r="C20" s="544">
        <v>206423</v>
      </c>
      <c r="D20" s="218">
        <v>243658</v>
      </c>
      <c r="E20" s="218">
        <v>432403</v>
      </c>
      <c r="F20" s="218">
        <v>430985</v>
      </c>
      <c r="G20" s="218">
        <v>458381</v>
      </c>
      <c r="H20" s="218">
        <v>548647</v>
      </c>
      <c r="I20" s="218">
        <v>708990</v>
      </c>
      <c r="J20" s="218">
        <v>330062</v>
      </c>
      <c r="K20" s="218">
        <v>429692</v>
      </c>
      <c r="L20" s="218">
        <v>535600</v>
      </c>
      <c r="M20" s="621"/>
    </row>
    <row r="21" spans="2:13" ht="12.75" customHeight="1" x14ac:dyDescent="0.2">
      <c r="B21" s="59" t="s">
        <v>97</v>
      </c>
      <c r="C21" s="544">
        <v>18322</v>
      </c>
      <c r="D21" s="218">
        <v>3641</v>
      </c>
      <c r="E21" s="218">
        <v>11191</v>
      </c>
      <c r="F21" s="218">
        <v>6144</v>
      </c>
      <c r="G21" s="218">
        <v>1733</v>
      </c>
      <c r="H21" s="218">
        <v>1167</v>
      </c>
      <c r="I21" s="218">
        <v>2209</v>
      </c>
      <c r="J21" s="218">
        <v>3096</v>
      </c>
      <c r="K21" s="218">
        <v>2022</v>
      </c>
      <c r="L21" s="218">
        <v>609</v>
      </c>
    </row>
    <row r="22" spans="2:13" ht="12.75" customHeight="1" x14ac:dyDescent="0.2">
      <c r="B22" s="59" t="s">
        <v>196</v>
      </c>
      <c r="C22" s="544">
        <v>174</v>
      </c>
      <c r="D22" s="218">
        <v>2531</v>
      </c>
      <c r="E22" s="218">
        <v>235</v>
      </c>
      <c r="F22" s="218">
        <v>3018</v>
      </c>
      <c r="G22" s="218">
        <v>1829</v>
      </c>
      <c r="H22" s="218">
        <v>2336</v>
      </c>
      <c r="I22" s="218">
        <v>2072</v>
      </c>
      <c r="J22" s="218">
        <v>2003</v>
      </c>
      <c r="K22" s="218">
        <v>1488</v>
      </c>
      <c r="L22" s="218">
        <v>2872</v>
      </c>
    </row>
    <row r="23" spans="2:13" ht="16.5" customHeight="1" x14ac:dyDescent="0.2">
      <c r="B23" s="60" t="s">
        <v>66</v>
      </c>
      <c r="C23" s="547">
        <v>225009</v>
      </c>
      <c r="D23" s="219">
        <v>252594</v>
      </c>
      <c r="E23" s="219">
        <v>443859</v>
      </c>
      <c r="F23" s="219">
        <v>440942</v>
      </c>
      <c r="G23" s="219">
        <v>463413</v>
      </c>
      <c r="H23" s="219">
        <v>552861</v>
      </c>
      <c r="I23" s="219">
        <v>713852</v>
      </c>
      <c r="J23" s="219">
        <v>335719</v>
      </c>
      <c r="K23" s="219">
        <v>434827</v>
      </c>
      <c r="L23" s="219">
        <v>539722</v>
      </c>
    </row>
    <row r="24" spans="2:13" ht="21.75" customHeight="1" x14ac:dyDescent="0.2">
      <c r="B24" s="128" t="s">
        <v>210</v>
      </c>
      <c r="C24" s="546">
        <v>817131</v>
      </c>
      <c r="D24" s="216">
        <v>931285</v>
      </c>
      <c r="E24" s="216">
        <v>1170790</v>
      </c>
      <c r="F24" s="216">
        <v>1151138</v>
      </c>
      <c r="G24" s="216">
        <v>1306567</v>
      </c>
      <c r="H24" s="216">
        <v>1586878</v>
      </c>
      <c r="I24" s="216">
        <v>1879597</v>
      </c>
      <c r="J24" s="216">
        <v>1692954</v>
      </c>
      <c r="K24" s="216">
        <v>1761270</v>
      </c>
      <c r="L24" s="216">
        <v>1924769</v>
      </c>
    </row>
    <row r="25" spans="2:13" ht="4.5" customHeight="1" x14ac:dyDescent="0.2">
      <c r="B25" s="9"/>
      <c r="C25" s="103"/>
      <c r="D25" s="102"/>
    </row>
    <row r="26" spans="2:13" ht="12.75" customHeight="1" x14ac:dyDescent="0.2">
      <c r="B26" s="653" t="s">
        <v>249</v>
      </c>
      <c r="C26" s="654"/>
      <c r="D26" s="655"/>
      <c r="E26" s="655"/>
      <c r="F26" s="655"/>
      <c r="G26" s="655"/>
      <c r="H26" s="655"/>
      <c r="I26" s="655"/>
      <c r="J26" s="655"/>
      <c r="K26" s="655"/>
    </row>
    <row r="27" spans="2:13" ht="30" customHeight="1" x14ac:dyDescent="0.2">
      <c r="B27" s="656" t="s">
        <v>247</v>
      </c>
      <c r="C27" s="658"/>
      <c r="D27" s="658"/>
      <c r="E27" s="658"/>
      <c r="F27" s="658"/>
      <c r="G27" s="658"/>
      <c r="H27" s="658"/>
      <c r="I27" s="658"/>
      <c r="J27" s="655"/>
      <c r="K27" s="655"/>
      <c r="L27" s="12"/>
      <c r="M27" s="12"/>
    </row>
    <row r="28" spans="2:13" ht="10.5" customHeight="1" x14ac:dyDescent="0.2">
      <c r="B28" s="129" t="s">
        <v>244</v>
      </c>
    </row>
    <row r="29" spans="2:13" ht="4.5" customHeight="1" x14ac:dyDescent="0.2">
      <c r="B29" s="166"/>
    </row>
    <row r="30" spans="2:13" ht="17.25" customHeight="1" x14ac:dyDescent="0.2">
      <c r="B30" s="166" t="s">
        <v>267</v>
      </c>
      <c r="C30" s="326"/>
      <c r="E30" s="102"/>
    </row>
    <row r="31" spans="2:13" ht="12.75" customHeight="1" x14ac:dyDescent="0.2">
      <c r="B31" s="129" t="s">
        <v>93</v>
      </c>
    </row>
    <row r="32" spans="2:13" ht="12.75" customHeight="1" x14ac:dyDescent="0.2">
      <c r="B32" s="129"/>
    </row>
    <row r="33" spans="1:13" ht="12.75" customHeight="1" x14ac:dyDescent="0.2">
      <c r="A33" s="79"/>
      <c r="B33" s="171" t="s">
        <v>269</v>
      </c>
      <c r="C33" s="172"/>
    </row>
    <row r="34" spans="1:13" ht="12" x14ac:dyDescent="0.2">
      <c r="A34" s="79"/>
      <c r="B34" s="129" t="s">
        <v>57</v>
      </c>
      <c r="C34" s="172"/>
    </row>
    <row r="35" spans="1:13" ht="4.9000000000000004" customHeight="1" x14ac:dyDescent="0.2">
      <c r="A35" s="79"/>
      <c r="B35" s="21"/>
      <c r="C35" s="100"/>
      <c r="D35" s="100"/>
      <c r="E35" s="100"/>
    </row>
    <row r="36" spans="1:13" ht="12.75" customHeight="1" x14ac:dyDescent="0.2">
      <c r="A36" s="79"/>
      <c r="B36" s="128" t="s">
        <v>20</v>
      </c>
      <c r="C36" s="124">
        <v>2000</v>
      </c>
      <c r="D36" s="124">
        <v>2002</v>
      </c>
      <c r="E36" s="124">
        <v>2004</v>
      </c>
      <c r="F36" s="157">
        <v>2006</v>
      </c>
      <c r="G36" s="157">
        <v>2008</v>
      </c>
      <c r="H36" s="157">
        <v>2010</v>
      </c>
      <c r="I36" s="157">
        <v>2012</v>
      </c>
      <c r="J36" s="157">
        <v>2014</v>
      </c>
      <c r="K36" s="157">
        <v>2015</v>
      </c>
      <c r="L36" s="157">
        <v>2017</v>
      </c>
    </row>
    <row r="37" spans="1:13" ht="12.75" customHeight="1" x14ac:dyDescent="0.2">
      <c r="A37" s="79"/>
      <c r="B37" s="59" t="s">
        <v>55</v>
      </c>
      <c r="C37" s="109">
        <v>15.910423175720906</v>
      </c>
      <c r="D37" s="109">
        <v>18.564456637871331</v>
      </c>
      <c r="E37" s="109">
        <v>12.270347372287087</v>
      </c>
      <c r="F37" s="109">
        <v>12.231113906412611</v>
      </c>
      <c r="G37" s="109">
        <v>8.9424422934300356</v>
      </c>
      <c r="H37" s="109">
        <v>8.742764094026132</v>
      </c>
      <c r="I37" s="109">
        <v>8.1702620295733599</v>
      </c>
      <c r="J37" s="109">
        <v>7.9442205753966144</v>
      </c>
      <c r="K37" s="109">
        <v>8.0858130780629889</v>
      </c>
      <c r="L37" s="109">
        <f>L11*100/$L$24</f>
        <v>9.1897261437606286</v>
      </c>
    </row>
    <row r="38" spans="1:13" ht="12.75" customHeight="1" x14ac:dyDescent="0.2">
      <c r="A38" s="79"/>
      <c r="B38" s="59" t="s">
        <v>21</v>
      </c>
      <c r="C38" s="109">
        <v>6.7494685674634791</v>
      </c>
      <c r="D38" s="109">
        <v>5.3632346703748048</v>
      </c>
      <c r="E38" s="109">
        <v>5.5058550209687471</v>
      </c>
      <c r="F38" s="109">
        <v>4.1022014736721406</v>
      </c>
      <c r="G38" s="109">
        <v>2.5123855110377042</v>
      </c>
      <c r="H38" s="109">
        <v>2.379514997372199</v>
      </c>
      <c r="I38" s="109">
        <v>1.8472576834289478</v>
      </c>
      <c r="J38" s="109">
        <v>2.0351409429907723</v>
      </c>
      <c r="K38" s="109">
        <v>2.5752440000681327</v>
      </c>
      <c r="L38" s="109">
        <f>L12*100/$L$24</f>
        <v>2.5913759001729559</v>
      </c>
    </row>
    <row r="39" spans="1:13" ht="12" x14ac:dyDescent="0.2">
      <c r="A39" s="79"/>
      <c r="B39" s="59" t="s">
        <v>23</v>
      </c>
      <c r="C39" s="110">
        <v>5.4879817312034422</v>
      </c>
      <c r="D39" s="110">
        <v>7.4113724584847818</v>
      </c>
      <c r="E39" s="110">
        <v>7.0498552259585416</v>
      </c>
      <c r="F39" s="110">
        <v>6.7464543781892354</v>
      </c>
      <c r="G39" s="110">
        <v>5.4915668312455468</v>
      </c>
      <c r="H39" s="110">
        <v>4.961881127597711</v>
      </c>
      <c r="I39" s="109">
        <v>4.7974645628823627</v>
      </c>
      <c r="J39" s="109">
        <v>8.1243790439669361</v>
      </c>
      <c r="K39" s="109">
        <v>7.8289529714353847</v>
      </c>
      <c r="L39" s="109">
        <f>L13*100/$L$24</f>
        <v>7.9578380574500107</v>
      </c>
    </row>
    <row r="40" spans="1:13" ht="25.5" customHeight="1" x14ac:dyDescent="0.2">
      <c r="A40" s="79"/>
      <c r="B40" s="59" t="s">
        <v>190</v>
      </c>
      <c r="C40" s="110">
        <v>41.290074663670815</v>
      </c>
      <c r="D40" s="110">
        <v>41.04651100361329</v>
      </c>
      <c r="E40" s="110">
        <v>36.410116246295239</v>
      </c>
      <c r="F40" s="110">
        <v>38.545508879039694</v>
      </c>
      <c r="G40" s="109">
        <v>46.852247148443212</v>
      </c>
      <c r="H40" s="109">
        <v>48.698135584462072</v>
      </c>
      <c r="I40" s="109">
        <v>46.708044330779416</v>
      </c>
      <c r="J40" s="109">
        <v>60.212917775674946</v>
      </c>
      <c r="K40" s="109">
        <v>54.799037058486206</v>
      </c>
      <c r="L40" s="109">
        <f>L15*100/$L$24</f>
        <v>49.515812027313409</v>
      </c>
    </row>
    <row r="41" spans="1:13" ht="25.5" customHeight="1" x14ac:dyDescent="0.2">
      <c r="A41" s="79"/>
      <c r="B41" s="59" t="s">
        <v>188</v>
      </c>
      <c r="C41" s="110">
        <v>3.0255858607738539</v>
      </c>
      <c r="D41" s="110">
        <v>0.49125670444600744</v>
      </c>
      <c r="E41" s="110">
        <v>0.8527575397808318</v>
      </c>
      <c r="F41" s="110">
        <v>6.9843928356113694E-2</v>
      </c>
      <c r="G41" s="109">
        <v>0.73337226487428497</v>
      </c>
      <c r="H41" s="109">
        <v>0.37816391682284334</v>
      </c>
      <c r="I41" s="109">
        <f>K16*100/I24</f>
        <v>1.8147507151799029</v>
      </c>
      <c r="J41" s="109">
        <v>1.8529741505085193</v>
      </c>
      <c r="K41" s="109">
        <v>2.0226881738745339</v>
      </c>
      <c r="L41" s="109">
        <f>(L14+L16)*100/$L$24</f>
        <v>2.7043764732287356</v>
      </c>
    </row>
    <row r="42" spans="1:13" ht="14.45" customHeight="1" x14ac:dyDescent="0.2">
      <c r="A42" s="79"/>
      <c r="B42" s="59" t="s">
        <v>64</v>
      </c>
      <c r="C42" s="110">
        <v>27.536466001167497</v>
      </c>
      <c r="D42" s="110">
        <v>27.123168525209788</v>
      </c>
      <c r="E42" s="110">
        <v>37.911068594709555</v>
      </c>
      <c r="F42" s="109">
        <v>38.304877434330201</v>
      </c>
      <c r="G42" s="109">
        <v>35.467985950969222</v>
      </c>
      <c r="H42" s="109">
        <v>34.839540279719046</v>
      </c>
      <c r="I42" s="109">
        <v>37.978992305265436</v>
      </c>
      <c r="J42" s="109">
        <v>19.830367511462214</v>
      </c>
      <c r="K42" s="109">
        <v>24.688264718072755</v>
      </c>
      <c r="L42" s="109">
        <f>L23*100/$L$24</f>
        <v>28.040871398074263</v>
      </c>
    </row>
    <row r="43" spans="1:13" ht="12" x14ac:dyDescent="0.2">
      <c r="A43" s="80"/>
      <c r="B43" s="128" t="s">
        <v>210</v>
      </c>
      <c r="C43" s="126">
        <v>100</v>
      </c>
      <c r="D43" s="126">
        <v>100</v>
      </c>
      <c r="E43" s="126">
        <v>100</v>
      </c>
      <c r="F43" s="147">
        <v>100</v>
      </c>
      <c r="G43" s="147">
        <v>100</v>
      </c>
      <c r="H43" s="147">
        <v>100</v>
      </c>
      <c r="I43" s="147">
        <v>100</v>
      </c>
      <c r="J43" s="147">
        <v>100</v>
      </c>
      <c r="K43" s="147">
        <v>100</v>
      </c>
      <c r="L43" s="147">
        <v>100</v>
      </c>
    </row>
    <row r="44" spans="1:13" ht="12" x14ac:dyDescent="0.2">
      <c r="A44" s="79"/>
      <c r="B44" s="9"/>
      <c r="C44" s="103"/>
    </row>
    <row r="45" spans="1:13" s="29" customFormat="1" ht="18" customHeight="1" x14ac:dyDescent="0.2">
      <c r="A45" s="79"/>
      <c r="B45" s="166" t="s">
        <v>267</v>
      </c>
      <c r="C45" s="95"/>
      <c r="D45" s="95"/>
      <c r="E45" s="95"/>
      <c r="F45" s="15"/>
      <c r="G45" s="15"/>
      <c r="H45" s="15"/>
      <c r="I45" s="15"/>
      <c r="J45" s="15"/>
      <c r="K45" s="15"/>
      <c r="L45" s="15"/>
      <c r="M45" s="15"/>
    </row>
    <row r="46" spans="1:13" s="29" customFormat="1" ht="12.75" customHeight="1" x14ac:dyDescent="0.2">
      <c r="B46" s="129" t="s">
        <v>93</v>
      </c>
      <c r="C46" s="94"/>
      <c r="D46" s="94"/>
      <c r="E46" s="94"/>
    </row>
    <row r="47" spans="1:13" ht="12.75" customHeight="1" x14ac:dyDescent="0.2">
      <c r="A47" s="29"/>
      <c r="B47" s="29"/>
      <c r="C47" s="94"/>
      <c r="D47" s="94"/>
      <c r="E47" s="94"/>
      <c r="F47" s="29"/>
      <c r="G47" s="29"/>
      <c r="H47" s="29"/>
      <c r="I47" s="29"/>
      <c r="J47" s="29"/>
      <c r="K47" s="29"/>
      <c r="L47" s="29"/>
      <c r="M47" s="29"/>
    </row>
    <row r="54" ht="6.75" customHeight="1" x14ac:dyDescent="0.2"/>
    <row r="55" ht="6.75" customHeight="1" x14ac:dyDescent="0.2"/>
    <row r="56" ht="6.75" customHeight="1" x14ac:dyDescent="0.2"/>
    <row r="57" ht="6.75" customHeight="1" x14ac:dyDescent="0.2"/>
    <row r="58" ht="6.75" customHeight="1" x14ac:dyDescent="0.2"/>
    <row r="59" ht="6.75" customHeight="1" x14ac:dyDescent="0.2"/>
  </sheetData>
  <mergeCells count="3">
    <mergeCell ref="B26:K26"/>
    <mergeCell ref="B27:K27"/>
    <mergeCell ref="K1:L1"/>
  </mergeCells>
  <phoneticPr fontId="10" type="noConversion"/>
  <hyperlinks>
    <hyperlink ref="K1" location="Index!A1" display="retour à l'index"/>
  </hyperlinks>
  <pageMargins left="3.937007874015748E-2" right="0" top="0" bottom="0" header="0.51181102362204722" footer="0.51181102362204722"/>
  <pageSetup paperSize="9" scale="8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zoomScaleNormal="100" workbookViewId="0">
      <selection activeCell="B2" sqref="B2"/>
    </sheetView>
  </sheetViews>
  <sheetFormatPr baseColWidth="10" defaultColWidth="11.42578125" defaultRowHeight="12.75" customHeight="1" x14ac:dyDescent="0.2"/>
  <cols>
    <col min="1" max="1" width="0.85546875" style="79" customWidth="1"/>
    <col min="2" max="2" width="46.28515625" style="46" customWidth="1"/>
    <col min="3" max="3" width="11.28515625" style="46" customWidth="1"/>
    <col min="4" max="5" width="11.28515625" style="111" customWidth="1"/>
    <col min="6" max="7" width="11.28515625" style="46" customWidth="1"/>
    <col min="8" max="10" width="5.42578125" style="46" customWidth="1"/>
    <col min="11" max="11" width="7" style="46" bestFit="1" customWidth="1"/>
    <col min="12" max="12" width="5.28515625" style="46" bestFit="1" customWidth="1"/>
    <col min="13" max="15" width="5.7109375" style="46" customWidth="1"/>
    <col min="16" max="16" width="30.85546875" style="46" customWidth="1"/>
    <col min="17" max="16384" width="11.42578125" style="46"/>
  </cols>
  <sheetData>
    <row r="1" spans="1:20" s="2" customFormat="1" ht="12.75" customHeight="1" x14ac:dyDescent="0.2">
      <c r="A1" s="79"/>
      <c r="B1" s="2" t="s">
        <v>114</v>
      </c>
      <c r="D1" s="90"/>
      <c r="F1" s="647" t="s">
        <v>141</v>
      </c>
      <c r="G1" s="648"/>
      <c r="I1" s="119"/>
    </row>
    <row r="2" spans="1:20" ht="12.75" customHeight="1" x14ac:dyDescent="0.2">
      <c r="A2" s="1"/>
    </row>
    <row r="3" spans="1:20" s="2" customFormat="1" ht="12.75" customHeight="1" x14ac:dyDescent="0.2">
      <c r="A3" s="1"/>
      <c r="B3" s="171" t="s">
        <v>277</v>
      </c>
      <c r="C3" s="171"/>
      <c r="D3" s="144"/>
      <c r="E3" s="92"/>
    </row>
    <row r="4" spans="1:20" s="2" customFormat="1" ht="12.75" customHeight="1" x14ac:dyDescent="0.2">
      <c r="A4" s="1"/>
      <c r="B4" s="129" t="s">
        <v>237</v>
      </c>
      <c r="C4" s="129"/>
      <c r="D4" s="144"/>
      <c r="E4" s="92"/>
    </row>
    <row r="5" spans="1:20" s="2" customFormat="1" ht="6" customHeight="1" x14ac:dyDescent="0.2">
      <c r="A5" s="79"/>
      <c r="B5" s="7"/>
      <c r="C5" s="7"/>
      <c r="D5" s="100"/>
      <c r="E5" s="100"/>
    </row>
    <row r="6" spans="1:20" s="3" customFormat="1" ht="16.5" customHeight="1" x14ac:dyDescent="0.2">
      <c r="A6" s="79"/>
      <c r="B6" s="128" t="s">
        <v>15</v>
      </c>
      <c r="C6" s="128"/>
      <c r="D6" s="659" t="s">
        <v>94</v>
      </c>
      <c r="E6" s="660"/>
      <c r="F6" s="661" t="s">
        <v>69</v>
      </c>
      <c r="G6" s="662"/>
    </row>
    <row r="7" spans="1:20" s="3" customFormat="1" ht="27" customHeight="1" x14ac:dyDescent="0.2">
      <c r="A7" s="79"/>
      <c r="B7" s="317"/>
      <c r="C7" s="317" t="s">
        <v>0</v>
      </c>
      <c r="D7" s="624" t="s">
        <v>211</v>
      </c>
      <c r="E7" s="357" t="s">
        <v>72</v>
      </c>
      <c r="F7" s="347" t="s">
        <v>211</v>
      </c>
      <c r="G7" s="347" t="s">
        <v>72</v>
      </c>
      <c r="P7" s="24"/>
      <c r="Q7" s="24"/>
      <c r="R7" s="24"/>
      <c r="S7" s="24"/>
      <c r="T7" s="24"/>
    </row>
    <row r="8" spans="1:20" s="2" customFormat="1" ht="12.75" customHeight="1" x14ac:dyDescent="0.2">
      <c r="A8" s="79"/>
      <c r="B8" s="380" t="s">
        <v>213</v>
      </c>
      <c r="C8" s="436">
        <v>21.732959999999999</v>
      </c>
      <c r="D8" s="625">
        <v>8.4226320000000001</v>
      </c>
      <c r="E8" s="389">
        <v>13.310328</v>
      </c>
      <c r="F8" s="375">
        <v>4.5659288653255059</v>
      </c>
      <c r="G8" s="375">
        <v>16.782025645228394</v>
      </c>
      <c r="P8" s="383"/>
      <c r="Q8" s="436"/>
      <c r="R8" s="376"/>
      <c r="S8" s="376"/>
      <c r="T8" s="8"/>
    </row>
    <row r="9" spans="1:20" s="2" customFormat="1" ht="12" x14ac:dyDescent="0.2">
      <c r="A9" s="79"/>
      <c r="B9" s="381" t="s">
        <v>101</v>
      </c>
      <c r="C9" s="436">
        <v>7.489484</v>
      </c>
      <c r="D9" s="625">
        <v>2.0159760000000002</v>
      </c>
      <c r="E9" s="389">
        <v>5.4735079999999998</v>
      </c>
      <c r="F9" s="375">
        <v>1.0928653905576609</v>
      </c>
      <c r="G9" s="375">
        <v>6.9011486137203208</v>
      </c>
      <c r="P9" s="380"/>
      <c r="Q9" s="436"/>
      <c r="R9" s="376"/>
      <c r="S9" s="376"/>
      <c r="T9" s="8"/>
    </row>
    <row r="10" spans="1:20" s="2" customFormat="1" ht="12.75" customHeight="1" x14ac:dyDescent="0.2">
      <c r="A10" s="79"/>
      <c r="B10" s="382" t="s">
        <v>102</v>
      </c>
      <c r="C10" s="436">
        <v>17.770792999999998</v>
      </c>
      <c r="D10" s="625">
        <v>5.0085649999999999</v>
      </c>
      <c r="E10" s="389">
        <v>12.762227999999999</v>
      </c>
      <c r="F10" s="375">
        <v>2.7151550141759775</v>
      </c>
      <c r="G10" s="375">
        <v>16.090966172002062</v>
      </c>
      <c r="P10" s="384"/>
      <c r="Q10" s="436"/>
      <c r="R10" s="376"/>
      <c r="S10" s="376"/>
      <c r="T10" s="8"/>
    </row>
    <row r="11" spans="1:20" s="2" customFormat="1" ht="12.75" customHeight="1" x14ac:dyDescent="0.2">
      <c r="A11" s="79"/>
      <c r="B11" s="383" t="s">
        <v>100</v>
      </c>
      <c r="C11" s="436">
        <v>13.589760999999999</v>
      </c>
      <c r="D11" s="625">
        <v>7.1194459999999999</v>
      </c>
      <c r="E11" s="389">
        <v>6.4703149999999994</v>
      </c>
      <c r="F11" s="375">
        <v>3.8594686312456976</v>
      </c>
      <c r="G11" s="375">
        <v>8.1579501468863835</v>
      </c>
      <c r="P11" s="380"/>
      <c r="Q11" s="436"/>
      <c r="R11" s="376"/>
      <c r="S11" s="376"/>
      <c r="T11" s="8"/>
    </row>
    <row r="12" spans="1:20" s="2" customFormat="1" ht="12.75" customHeight="1" x14ac:dyDescent="0.2">
      <c r="A12" s="79"/>
      <c r="B12" s="384" t="s">
        <v>103</v>
      </c>
      <c r="C12" s="436">
        <v>26.234199999999998</v>
      </c>
      <c r="D12" s="625">
        <v>4.4441999999999995</v>
      </c>
      <c r="E12" s="389">
        <v>21.79</v>
      </c>
      <c r="F12" s="375">
        <v>2.4092114036656964</v>
      </c>
      <c r="G12" s="375">
        <v>27.473428063495259</v>
      </c>
      <c r="P12" s="380"/>
      <c r="Q12" s="436"/>
      <c r="R12" s="376"/>
      <c r="S12" s="376"/>
      <c r="T12" s="8"/>
    </row>
    <row r="13" spans="1:20" s="2" customFormat="1" ht="12.75" customHeight="1" x14ac:dyDescent="0.2">
      <c r="A13" s="79"/>
      <c r="B13" s="383" t="s">
        <v>99</v>
      </c>
      <c r="C13" s="436">
        <v>117.60871999999999</v>
      </c>
      <c r="D13" s="625">
        <v>115.36254</v>
      </c>
      <c r="E13" s="389">
        <v>2.2461799999999998</v>
      </c>
      <c r="F13" s="375">
        <v>62.53830766478557</v>
      </c>
      <c r="G13" s="375">
        <v>2.8320451880523994</v>
      </c>
      <c r="P13" s="532"/>
      <c r="Q13" s="436"/>
      <c r="R13" s="376"/>
      <c r="S13" s="376"/>
      <c r="T13" s="8"/>
    </row>
    <row r="14" spans="1:20" s="2" customFormat="1" ht="12.75" customHeight="1" x14ac:dyDescent="0.2">
      <c r="A14" s="79"/>
      <c r="B14" s="380" t="s">
        <v>16</v>
      </c>
      <c r="C14" s="436">
        <v>34.521077999999996</v>
      </c>
      <c r="D14" s="625">
        <v>20.529741999999999</v>
      </c>
      <c r="E14" s="389">
        <v>13.991335999999999</v>
      </c>
      <c r="F14" s="375">
        <v>11.129222028872372</v>
      </c>
      <c r="G14" s="375">
        <v>17.640659160541141</v>
      </c>
      <c r="P14" s="383"/>
      <c r="Q14" s="436"/>
      <c r="R14" s="376"/>
      <c r="S14" s="376"/>
      <c r="T14" s="8"/>
    </row>
    <row r="15" spans="1:20" s="2" customFormat="1" ht="12.75" customHeight="1" x14ac:dyDescent="0.2">
      <c r="A15" s="79"/>
      <c r="B15" s="380" t="s">
        <v>17</v>
      </c>
      <c r="C15" s="436">
        <v>13.943427</v>
      </c>
      <c r="D15" s="625">
        <v>13.66949</v>
      </c>
      <c r="E15" s="389">
        <v>0.27393699999999999</v>
      </c>
      <c r="F15" s="375">
        <v>7.4102630822857218</v>
      </c>
      <c r="G15" s="375">
        <v>0.34538726312206064</v>
      </c>
      <c r="P15" s="385"/>
      <c r="Q15" s="436"/>
      <c r="R15" s="376"/>
      <c r="S15" s="376"/>
      <c r="T15" s="8"/>
    </row>
    <row r="16" spans="1:20" s="2" customFormat="1" ht="12.75" customHeight="1" x14ac:dyDescent="0.2">
      <c r="A16" s="79"/>
      <c r="B16" s="385" t="s">
        <v>18</v>
      </c>
      <c r="C16" s="436">
        <v>8.0730000000000004</v>
      </c>
      <c r="D16" s="625">
        <v>5.92</v>
      </c>
      <c r="E16" s="389">
        <v>2.153</v>
      </c>
      <c r="F16" s="375">
        <v>3.2092460982181099</v>
      </c>
      <c r="G16" s="375">
        <v>2.7145612951218587</v>
      </c>
      <c r="P16" s="533"/>
      <c r="Q16" s="436"/>
      <c r="R16" s="435"/>
      <c r="S16" s="435"/>
      <c r="T16" s="8"/>
    </row>
    <row r="17" spans="1:20" s="2" customFormat="1" ht="12.75" customHeight="1" x14ac:dyDescent="0.2">
      <c r="A17" s="79"/>
      <c r="B17" s="385" t="s">
        <v>85</v>
      </c>
      <c r="C17" s="436">
        <v>0</v>
      </c>
      <c r="D17" s="625">
        <v>0</v>
      </c>
      <c r="E17" s="389">
        <v>0</v>
      </c>
      <c r="F17" s="375">
        <v>0</v>
      </c>
      <c r="G17" s="375">
        <v>0</v>
      </c>
      <c r="P17" s="380"/>
      <c r="Q17" s="261"/>
      <c r="R17" s="376"/>
      <c r="S17" s="376"/>
      <c r="T17" s="8"/>
    </row>
    <row r="18" spans="1:20" s="24" customFormat="1" ht="14.45" customHeight="1" x14ac:dyDescent="0.2">
      <c r="A18" s="87"/>
      <c r="B18" s="380" t="s">
        <v>19</v>
      </c>
      <c r="C18" s="261">
        <v>0.80712000000000006</v>
      </c>
      <c r="D18" s="625">
        <v>0.61324800000000002</v>
      </c>
      <c r="E18" s="389">
        <v>0.19387200000000002</v>
      </c>
      <c r="F18" s="375">
        <v>0.33244320122298304</v>
      </c>
      <c r="G18" s="375">
        <v>0.2444391209511681</v>
      </c>
      <c r="I18" s="2"/>
      <c r="J18" s="2"/>
      <c r="P18" s="385"/>
      <c r="Q18" s="436"/>
      <c r="R18" s="376"/>
      <c r="S18" s="376"/>
    </row>
    <row r="19" spans="1:20" s="24" customFormat="1" ht="14.45" customHeight="1" x14ac:dyDescent="0.2">
      <c r="A19" s="87"/>
      <c r="B19" s="380" t="s">
        <v>195</v>
      </c>
      <c r="C19" s="261">
        <v>2.0094570000000003</v>
      </c>
      <c r="D19" s="625">
        <v>1.3611610000000001</v>
      </c>
      <c r="E19" s="389">
        <v>0.64829600000000009</v>
      </c>
      <c r="F19" s="375">
        <v>0.7378886196447062</v>
      </c>
      <c r="G19" s="375">
        <v>0.81738933087892274</v>
      </c>
      <c r="I19" s="2"/>
      <c r="J19" s="2"/>
      <c r="P19" s="380"/>
      <c r="Q19" s="261"/>
      <c r="R19" s="376"/>
      <c r="S19" s="376"/>
    </row>
    <row r="20" spans="1:20" s="24" customFormat="1" ht="14.45" customHeight="1" x14ac:dyDescent="0.2">
      <c r="A20" s="87"/>
      <c r="B20" s="627" t="s">
        <v>0</v>
      </c>
      <c r="C20" s="628">
        <v>263.77999999999992</v>
      </c>
      <c r="D20" s="629">
        <v>184.46699999999998</v>
      </c>
      <c r="E20" s="630">
        <v>79.313000000000017</v>
      </c>
      <c r="F20" s="631">
        <v>100.00000000000001</v>
      </c>
      <c r="G20" s="631">
        <v>99.999999999999986</v>
      </c>
      <c r="R20" s="531"/>
      <c r="S20" s="531"/>
    </row>
    <row r="21" spans="1:20" s="2" customFormat="1" ht="12" x14ac:dyDescent="0.2">
      <c r="A21" s="79"/>
      <c r="D21" s="92"/>
      <c r="E21" s="92"/>
      <c r="P21" s="8"/>
      <c r="Q21" s="8"/>
      <c r="R21" s="534"/>
      <c r="S21" s="534"/>
      <c r="T21" s="8"/>
    </row>
    <row r="22" spans="1:20" s="2" customFormat="1" ht="3.75" customHeight="1" x14ac:dyDescent="0.2">
      <c r="A22" s="79"/>
      <c r="D22" s="92"/>
      <c r="E22" s="92"/>
      <c r="P22" s="8"/>
      <c r="Q22" s="8"/>
      <c r="R22" s="8"/>
      <c r="S22" s="8"/>
      <c r="T22" s="8"/>
    </row>
    <row r="23" spans="1:20" s="2" customFormat="1" ht="12.75" customHeight="1" x14ac:dyDescent="0.2">
      <c r="A23" s="79"/>
      <c r="B23" s="165" t="s">
        <v>267</v>
      </c>
      <c r="C23" s="165"/>
      <c r="D23" s="92"/>
      <c r="E23" s="92"/>
      <c r="P23" s="8"/>
      <c r="Q23" s="8"/>
      <c r="R23" s="8"/>
      <c r="S23" s="8"/>
      <c r="T23" s="8"/>
    </row>
    <row r="24" spans="1:20" s="29" customFormat="1" ht="18" customHeight="1" x14ac:dyDescent="0.2">
      <c r="B24" s="164" t="s">
        <v>93</v>
      </c>
      <c r="C24" s="164"/>
      <c r="D24" s="94"/>
      <c r="E24" s="94"/>
      <c r="P24" s="83"/>
      <c r="Q24" s="83"/>
      <c r="R24" s="83"/>
      <c r="S24" s="83"/>
      <c r="T24" s="83"/>
    </row>
    <row r="25" spans="1:20" s="2" customFormat="1" ht="12.75" customHeight="1" x14ac:dyDescent="0.2">
      <c r="A25" s="79"/>
      <c r="D25" s="92"/>
      <c r="E25" s="92"/>
      <c r="P25" s="8"/>
      <c r="Q25" s="8"/>
      <c r="R25" s="8"/>
      <c r="S25" s="8"/>
      <c r="T25" s="8"/>
    </row>
    <row r="26" spans="1:20" s="2" customFormat="1" ht="12.75" customHeight="1" x14ac:dyDescent="0.2">
      <c r="A26" s="79"/>
      <c r="D26" s="92"/>
      <c r="E26" s="92"/>
      <c r="P26" s="8"/>
      <c r="Q26" s="8"/>
      <c r="R26" s="8"/>
      <c r="S26" s="8"/>
      <c r="T26" s="8"/>
    </row>
    <row r="27" spans="1:20" s="2" customFormat="1" ht="12.75" customHeight="1" x14ac:dyDescent="0.2">
      <c r="A27" s="79"/>
      <c r="D27" s="92"/>
      <c r="E27" s="92"/>
      <c r="P27" s="8"/>
      <c r="Q27" s="8"/>
      <c r="R27" s="8"/>
      <c r="S27" s="8"/>
      <c r="T27" s="8"/>
    </row>
    <row r="28" spans="1:20" s="2" customFormat="1" ht="12.75" customHeight="1" x14ac:dyDescent="0.2">
      <c r="A28" s="79"/>
      <c r="D28" s="92"/>
      <c r="E28" s="92"/>
      <c r="G28" s="320"/>
      <c r="P28" s="8"/>
      <c r="Q28" s="8"/>
      <c r="R28" s="8"/>
      <c r="S28" s="8"/>
      <c r="T28" s="8"/>
    </row>
    <row r="29" spans="1:20" s="2" customFormat="1" ht="12.75" customHeight="1" x14ac:dyDescent="0.2">
      <c r="A29" s="79"/>
      <c r="D29" s="92"/>
      <c r="E29" s="92"/>
      <c r="P29" s="8"/>
      <c r="Q29" s="8"/>
      <c r="R29" s="8"/>
      <c r="S29" s="8"/>
      <c r="T29" s="8"/>
    </row>
    <row r="30" spans="1:20" s="2" customFormat="1" ht="12.75" customHeight="1" x14ac:dyDescent="0.2">
      <c r="A30" s="79"/>
      <c r="D30" s="92"/>
      <c r="E30" s="92"/>
      <c r="P30" s="8"/>
      <c r="Q30" s="8"/>
      <c r="R30" s="8"/>
      <c r="S30" s="8"/>
      <c r="T30" s="8"/>
    </row>
    <row r="31" spans="1:20" s="2" customFormat="1" ht="12.75" customHeight="1" x14ac:dyDescent="0.2">
      <c r="A31" s="79"/>
      <c r="D31" s="92"/>
      <c r="E31" s="92"/>
      <c r="P31" s="8"/>
      <c r="Q31" s="8"/>
      <c r="R31" s="8"/>
      <c r="S31" s="8"/>
      <c r="T31" s="8"/>
    </row>
    <row r="32" spans="1:20" s="2" customFormat="1" ht="12.75" customHeight="1" x14ac:dyDescent="0.2">
      <c r="A32" s="80"/>
      <c r="D32" s="92"/>
      <c r="E32" s="92"/>
      <c r="P32" s="8"/>
      <c r="Q32" s="8"/>
      <c r="R32" s="8"/>
      <c r="S32" s="8"/>
      <c r="T32" s="8"/>
    </row>
    <row r="33" spans="1:20" ht="12.75" customHeight="1" x14ac:dyDescent="0.2">
      <c r="A33" s="80"/>
      <c r="I33" s="2"/>
      <c r="P33" s="535"/>
      <c r="Q33" s="535"/>
      <c r="R33" s="535"/>
      <c r="S33" s="535"/>
      <c r="T33" s="535"/>
    </row>
    <row r="34" spans="1:20" ht="12.75" customHeight="1" x14ac:dyDescent="0.2">
      <c r="A34" s="80"/>
      <c r="I34" s="2"/>
      <c r="P34" s="535"/>
      <c r="Q34" s="535"/>
      <c r="R34" s="535"/>
      <c r="S34" s="535"/>
      <c r="T34" s="535"/>
    </row>
    <row r="35" spans="1:20" ht="12.75" customHeight="1" x14ac:dyDescent="0.2">
      <c r="I35" s="2"/>
      <c r="P35" s="535"/>
      <c r="Q35" s="535"/>
      <c r="R35" s="535"/>
      <c r="S35" s="535"/>
      <c r="T35" s="535"/>
    </row>
    <row r="36" spans="1:20" ht="12.75" customHeight="1" x14ac:dyDescent="0.2">
      <c r="I36" s="2"/>
      <c r="P36" s="535"/>
      <c r="Q36" s="535"/>
      <c r="R36" s="535"/>
      <c r="S36" s="535"/>
      <c r="T36" s="535"/>
    </row>
    <row r="37" spans="1:20" ht="12.75" customHeight="1" x14ac:dyDescent="0.2">
      <c r="P37" s="535"/>
      <c r="Q37" s="535"/>
      <c r="R37" s="535"/>
      <c r="S37" s="535"/>
      <c r="T37" s="535"/>
    </row>
    <row r="38" spans="1:20" ht="12.75" customHeight="1" x14ac:dyDescent="0.2">
      <c r="P38" s="535"/>
      <c r="Q38" s="535"/>
      <c r="R38" s="535"/>
      <c r="S38" s="535"/>
      <c r="T38" s="535"/>
    </row>
    <row r="39" spans="1:20" ht="12.75" customHeight="1" x14ac:dyDescent="0.2">
      <c r="P39" s="535"/>
      <c r="Q39" s="535"/>
      <c r="R39" s="535"/>
      <c r="S39" s="535"/>
      <c r="T39" s="535"/>
    </row>
    <row r="49" spans="2:5" ht="12.75" customHeight="1" x14ac:dyDescent="0.2">
      <c r="D49" s="395"/>
      <c r="E49" s="395"/>
    </row>
    <row r="50" spans="2:5" ht="12.75" customHeight="1" x14ac:dyDescent="0.2">
      <c r="B50" s="383"/>
      <c r="C50" s="376"/>
      <c r="D50" s="376"/>
      <c r="E50" s="374"/>
    </row>
    <row r="51" spans="2:5" ht="12.75" customHeight="1" x14ac:dyDescent="0.2">
      <c r="B51" s="380"/>
      <c r="C51" s="376"/>
      <c r="D51" s="376"/>
      <c r="E51" s="374"/>
    </row>
    <row r="52" spans="2:5" ht="12.75" customHeight="1" x14ac:dyDescent="0.2">
      <c r="B52" s="384"/>
      <c r="C52" s="376"/>
      <c r="D52" s="376"/>
      <c r="E52" s="374"/>
    </row>
    <row r="53" spans="2:5" ht="12.75" customHeight="1" x14ac:dyDescent="0.2">
      <c r="B53" s="380"/>
      <c r="C53" s="376"/>
      <c r="D53" s="376"/>
      <c r="E53" s="374"/>
    </row>
    <row r="54" spans="2:5" ht="12.75" customHeight="1" x14ac:dyDescent="0.2">
      <c r="B54" s="380"/>
      <c r="C54" s="376"/>
      <c r="D54" s="376"/>
      <c r="E54" s="374"/>
    </row>
    <row r="55" spans="2:5" ht="12.75" customHeight="1" x14ac:dyDescent="0.2">
      <c r="B55" s="381"/>
      <c r="C55" s="376"/>
      <c r="D55" s="376"/>
      <c r="E55" s="374"/>
    </row>
    <row r="56" spans="2:5" ht="12.75" customHeight="1" x14ac:dyDescent="0.2">
      <c r="B56" s="383"/>
      <c r="C56" s="376"/>
      <c r="D56" s="376"/>
      <c r="E56" s="374"/>
    </row>
    <row r="57" spans="2:5" ht="12.75" customHeight="1" x14ac:dyDescent="0.2">
      <c r="B57" s="382"/>
      <c r="C57" s="376"/>
      <c r="D57" s="376"/>
      <c r="E57" s="374"/>
    </row>
    <row r="58" spans="2:5" ht="12.75" customHeight="1" x14ac:dyDescent="0.2">
      <c r="B58" s="385"/>
      <c r="C58" s="376"/>
      <c r="D58" s="376"/>
      <c r="E58" s="374"/>
    </row>
    <row r="59" spans="2:5" ht="12.75" customHeight="1" x14ac:dyDescent="0.2">
      <c r="B59" s="380"/>
      <c r="C59" s="376"/>
      <c r="D59" s="376"/>
      <c r="E59" s="388"/>
    </row>
    <row r="60" spans="2:5" ht="12.75" customHeight="1" x14ac:dyDescent="0.2">
      <c r="B60" s="380"/>
      <c r="C60" s="376"/>
      <c r="D60" s="376"/>
      <c r="E60" s="388"/>
    </row>
    <row r="61" spans="2:5" ht="12.75" customHeight="1" x14ac:dyDescent="0.2">
      <c r="B61" s="385"/>
      <c r="C61" s="376"/>
      <c r="D61" s="376"/>
      <c r="E61" s="374"/>
    </row>
    <row r="62" spans="2:5" ht="12.75" customHeight="1" x14ac:dyDescent="0.2">
      <c r="C62" s="394"/>
      <c r="D62" s="394"/>
    </row>
  </sheetData>
  <sortState ref="F28:I37">
    <sortCondition descending="1" ref="I28:I37"/>
  </sortState>
  <mergeCells count="3">
    <mergeCell ref="D6:E6"/>
    <mergeCell ref="F6:G6"/>
    <mergeCell ref="F1:G1"/>
  </mergeCells>
  <phoneticPr fontId="10" type="noConversion"/>
  <hyperlinks>
    <hyperlink ref="F1" location="Index!A1" display="retour à l'index"/>
  </hyperlinks>
  <pageMargins left="0.39370078740157483" right="0.43307086614173229" top="0.19685039370078741" bottom="0" header="0.51181102362204722" footer="0.51181102362204722"/>
  <pageSetup paperSize="9" scale="9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Normal="100" workbookViewId="0"/>
  </sheetViews>
  <sheetFormatPr baseColWidth="10" defaultColWidth="11.42578125" defaultRowHeight="11.25" customHeight="1" x14ac:dyDescent="0.2"/>
  <cols>
    <col min="1" max="1" width="0.85546875" style="15" customWidth="1"/>
    <col min="2" max="2" width="48.7109375" style="15" customWidth="1"/>
    <col min="3" max="4" width="8.7109375" style="95" customWidth="1"/>
    <col min="5" max="11" width="8.7109375" style="15" customWidth="1"/>
    <col min="12" max="16384" width="11.42578125" style="15"/>
  </cols>
  <sheetData>
    <row r="1" spans="1:11" ht="12.75" customHeight="1" x14ac:dyDescent="0.2">
      <c r="A1" s="15" t="s">
        <v>87</v>
      </c>
      <c r="B1" s="15" t="s">
        <v>172</v>
      </c>
      <c r="C1" s="95" t="s">
        <v>87</v>
      </c>
      <c r="E1" s="118"/>
      <c r="J1" s="647" t="s">
        <v>141</v>
      </c>
      <c r="K1" s="648"/>
    </row>
    <row r="2" spans="1:11" ht="12.75" customHeight="1" x14ac:dyDescent="0.2">
      <c r="E2" s="118"/>
      <c r="G2" s="311"/>
      <c r="H2" s="207"/>
    </row>
    <row r="3" spans="1:11" ht="12.75" x14ac:dyDescent="0.2">
      <c r="B3" s="663" t="s">
        <v>284</v>
      </c>
      <c r="C3" s="664"/>
      <c r="D3" s="664"/>
      <c r="E3" s="664"/>
      <c r="F3" s="664"/>
      <c r="G3" s="664"/>
    </row>
    <row r="4" spans="1:11" ht="12.75" customHeight="1" x14ac:dyDescent="0.2">
      <c r="B4" s="262" t="s">
        <v>233</v>
      </c>
      <c r="E4" s="118"/>
    </row>
    <row r="5" spans="1:11" ht="12.75" customHeight="1" x14ac:dyDescent="0.2">
      <c r="B5" s="262"/>
      <c r="E5" s="118"/>
    </row>
    <row r="6" spans="1:11" ht="12.75" customHeight="1" x14ac:dyDescent="0.2">
      <c r="B6" s="56"/>
      <c r="C6" s="100">
        <v>2002</v>
      </c>
      <c r="D6" s="100">
        <v>2004</v>
      </c>
      <c r="E6" s="431">
        <v>2006</v>
      </c>
      <c r="F6" s="21">
        <v>2008</v>
      </c>
      <c r="G6" s="21">
        <v>2010</v>
      </c>
      <c r="H6" s="21">
        <v>2012</v>
      </c>
      <c r="I6" s="21">
        <v>2014</v>
      </c>
      <c r="J6" s="21">
        <v>2015</v>
      </c>
      <c r="K6" s="21">
        <v>2017</v>
      </c>
    </row>
    <row r="7" spans="1:11" ht="12.75" customHeight="1" x14ac:dyDescent="0.2">
      <c r="B7" s="348" t="s">
        <v>212</v>
      </c>
      <c r="E7" s="118"/>
    </row>
    <row r="8" spans="1:11" ht="12.75" customHeight="1" x14ac:dyDescent="0.2">
      <c r="B8" s="380" t="s">
        <v>213</v>
      </c>
      <c r="C8" s="376">
        <v>5.9491000000000005</v>
      </c>
      <c r="D8" s="376">
        <v>6.0614600000000003</v>
      </c>
      <c r="E8" s="376">
        <v>7.9453950000000004</v>
      </c>
      <c r="F8" s="376">
        <v>8.5689599999999988</v>
      </c>
      <c r="G8" s="376">
        <v>6.1679149999999998</v>
      </c>
      <c r="H8" s="376">
        <v>7.7862</v>
      </c>
      <c r="I8" s="376">
        <v>10.253031999999999</v>
      </c>
      <c r="J8" s="376">
        <v>9.7935200000000009</v>
      </c>
      <c r="K8" s="376">
        <v>8.4226320000000001</v>
      </c>
    </row>
    <row r="9" spans="1:11" ht="12.75" customHeight="1" x14ac:dyDescent="0.2">
      <c r="B9" s="381" t="s">
        <v>101</v>
      </c>
      <c r="C9" s="376">
        <v>4.3263159999999994</v>
      </c>
      <c r="D9" s="376">
        <v>4.7211660000000002</v>
      </c>
      <c r="E9" s="376">
        <v>2.731204</v>
      </c>
      <c r="F9" s="376">
        <v>2.034116</v>
      </c>
      <c r="G9" s="376">
        <v>2.4298000000000002</v>
      </c>
      <c r="H9" s="376">
        <v>3.6730390000000002</v>
      </c>
      <c r="I9" s="376">
        <v>2.0813899999999999</v>
      </c>
      <c r="J9" s="376">
        <v>2.2754289999999999</v>
      </c>
      <c r="K9" s="376">
        <v>2.0159760000000002</v>
      </c>
    </row>
    <row r="10" spans="1:11" ht="12.75" customHeight="1" x14ac:dyDescent="0.2">
      <c r="B10" s="382" t="s">
        <v>102</v>
      </c>
      <c r="C10" s="376">
        <v>2.4002409999999998</v>
      </c>
      <c r="D10" s="376">
        <v>2.0148809999999999</v>
      </c>
      <c r="E10" s="376">
        <v>1.2222840000000001</v>
      </c>
      <c r="F10" s="376">
        <v>3.2482640000000003</v>
      </c>
      <c r="G10" s="376">
        <v>3.7935300000000001</v>
      </c>
      <c r="H10" s="376">
        <v>2.164647</v>
      </c>
      <c r="I10" s="376">
        <v>2.1900040000000001</v>
      </c>
      <c r="J10" s="376">
        <v>3.1998420000000003</v>
      </c>
      <c r="K10" s="376">
        <v>5.0085649999999999</v>
      </c>
    </row>
    <row r="11" spans="1:11" ht="12.75" customHeight="1" x14ac:dyDescent="0.2">
      <c r="B11" s="383" t="s">
        <v>100</v>
      </c>
      <c r="C11" s="376">
        <v>14.753191999999999</v>
      </c>
      <c r="D11" s="376">
        <v>10.622653</v>
      </c>
      <c r="E11" s="376">
        <v>7.1264820000000002</v>
      </c>
      <c r="F11" s="376">
        <v>6.1267650000000007</v>
      </c>
      <c r="G11" s="376">
        <v>7.4037129999999998</v>
      </c>
      <c r="H11" s="376">
        <v>5.3059040000000008</v>
      </c>
      <c r="I11" s="376">
        <v>5.0736330000000001</v>
      </c>
      <c r="J11" s="376">
        <v>4.4963509999999998</v>
      </c>
      <c r="K11" s="376">
        <v>7.1194459999999999</v>
      </c>
    </row>
    <row r="12" spans="1:11" ht="12.75" customHeight="1" x14ac:dyDescent="0.2">
      <c r="B12" s="384" t="s">
        <v>103</v>
      </c>
      <c r="C12" s="376">
        <v>3.8482399999999997</v>
      </c>
      <c r="D12" s="376">
        <v>3.0310000000000001</v>
      </c>
      <c r="E12" s="376">
        <v>2.3069999999999999</v>
      </c>
      <c r="F12" s="376">
        <v>2.3420000000000001</v>
      </c>
      <c r="G12" s="376">
        <v>2.3069999999999999</v>
      </c>
      <c r="H12" s="376">
        <v>3.3340000000000001</v>
      </c>
      <c r="I12" s="376">
        <v>3.5735199999999998</v>
      </c>
      <c r="J12" s="376">
        <v>3.8038960000000004</v>
      </c>
      <c r="K12" s="376">
        <v>4.4441999999999995</v>
      </c>
    </row>
    <row r="13" spans="1:11" ht="12.75" customHeight="1" x14ac:dyDescent="0.2">
      <c r="B13" s="383" t="s">
        <v>99</v>
      </c>
      <c r="C13" s="376">
        <v>70.81698200000001</v>
      </c>
      <c r="D13" s="376">
        <v>71.922846000000007</v>
      </c>
      <c r="E13" s="376">
        <v>69.513577999999995</v>
      </c>
      <c r="F13" s="376">
        <v>68.728746000000001</v>
      </c>
      <c r="G13" s="376">
        <v>74.04464999999999</v>
      </c>
      <c r="H13" s="376">
        <v>83.829596999999993</v>
      </c>
      <c r="I13" s="376">
        <v>118.328193</v>
      </c>
      <c r="J13" s="376">
        <v>124.20030100000001</v>
      </c>
      <c r="K13" s="376">
        <v>115.36254</v>
      </c>
    </row>
    <row r="14" spans="1:11" ht="12.75" customHeight="1" x14ac:dyDescent="0.2">
      <c r="B14" s="380" t="s">
        <v>16</v>
      </c>
      <c r="C14" s="376">
        <v>15.559290000000001</v>
      </c>
      <c r="D14" s="376">
        <v>18.372700999999999</v>
      </c>
      <c r="E14" s="376">
        <v>12.128615999999999</v>
      </c>
      <c r="F14" s="376">
        <v>18.857976999999998</v>
      </c>
      <c r="G14" s="376">
        <v>15.809524999999999</v>
      </c>
      <c r="H14" s="376">
        <v>17.006125000000001</v>
      </c>
      <c r="I14" s="376">
        <v>23.078669999999999</v>
      </c>
      <c r="J14" s="376">
        <v>23.575797999999999</v>
      </c>
      <c r="K14" s="376">
        <v>20.529741999999999</v>
      </c>
    </row>
    <row r="15" spans="1:11" ht="12.75" customHeight="1" x14ac:dyDescent="0.2">
      <c r="B15" s="380" t="s">
        <v>17</v>
      </c>
      <c r="C15" s="376">
        <v>5.1799819999999999</v>
      </c>
      <c r="D15" s="376">
        <v>6.9551780000000001</v>
      </c>
      <c r="E15" s="376">
        <v>5.9016380000000002</v>
      </c>
      <c r="F15" s="376">
        <v>5.6842960000000007</v>
      </c>
      <c r="G15" s="376">
        <v>4.9450820000000002</v>
      </c>
      <c r="H15" s="376">
        <v>8.3516000000000012</v>
      </c>
      <c r="I15" s="376">
        <v>12.819155</v>
      </c>
      <c r="J15" s="376">
        <v>13.22808</v>
      </c>
      <c r="K15" s="376">
        <v>13.66949</v>
      </c>
    </row>
    <row r="16" spans="1:11" ht="12.75" customHeight="1" x14ac:dyDescent="0.2">
      <c r="B16" s="385" t="s">
        <v>18</v>
      </c>
      <c r="C16" s="376">
        <v>6.4139239999999997</v>
      </c>
      <c r="D16" s="376">
        <v>7.0721999999999996</v>
      </c>
      <c r="E16" s="376">
        <v>5.8532679999999999</v>
      </c>
      <c r="F16" s="376">
        <v>6.0748280000000001</v>
      </c>
      <c r="G16" s="376">
        <v>5.4640000000000004</v>
      </c>
      <c r="H16" s="376">
        <v>6.0129999999999999</v>
      </c>
      <c r="I16" s="376">
        <v>5.757015</v>
      </c>
      <c r="J16" s="376">
        <v>6.3689999999999998</v>
      </c>
      <c r="K16" s="376">
        <v>5.92</v>
      </c>
    </row>
    <row r="17" spans="2:11" ht="12.75" customHeight="1" x14ac:dyDescent="0.2">
      <c r="B17" s="385" t="s">
        <v>85</v>
      </c>
      <c r="C17" s="376">
        <v>1.7515000000000001</v>
      </c>
      <c r="D17" s="376">
        <v>1.6519999999999999</v>
      </c>
      <c r="E17" s="376">
        <v>7.8063999999999995E-2</v>
      </c>
      <c r="F17" s="376">
        <v>0.29955000000000004</v>
      </c>
      <c r="G17" s="376">
        <v>0</v>
      </c>
      <c r="H17" s="376">
        <v>0</v>
      </c>
      <c r="I17" s="376">
        <v>1.6248</v>
      </c>
      <c r="J17" s="376">
        <v>1.65852</v>
      </c>
      <c r="K17" s="376">
        <v>0</v>
      </c>
    </row>
    <row r="18" spans="2:11" ht="12.75" customHeight="1" x14ac:dyDescent="0.2">
      <c r="B18" s="380" t="s">
        <v>19</v>
      </c>
      <c r="C18" s="376">
        <v>4.4489999999999998</v>
      </c>
      <c r="D18" s="376">
        <v>1.32E-3</v>
      </c>
      <c r="E18" s="376">
        <v>0</v>
      </c>
      <c r="F18" s="376">
        <v>0</v>
      </c>
      <c r="G18" s="376">
        <v>3.9674999999999995E-2</v>
      </c>
      <c r="H18" s="376">
        <v>0</v>
      </c>
      <c r="I18" s="376">
        <v>0</v>
      </c>
      <c r="J18" s="376">
        <v>0</v>
      </c>
      <c r="K18" s="376">
        <v>0.61324800000000002</v>
      </c>
    </row>
    <row r="19" spans="2:11" ht="12.75" customHeight="1" x14ac:dyDescent="0.2">
      <c r="B19" s="380" t="s">
        <v>195</v>
      </c>
      <c r="C19" s="376">
        <v>3.7142330000000001</v>
      </c>
      <c r="D19" s="376">
        <v>7.4585949999999999</v>
      </c>
      <c r="E19" s="376">
        <v>5.9924709999999992</v>
      </c>
      <c r="F19" s="376">
        <v>0.57349800000000006</v>
      </c>
      <c r="G19" s="376">
        <v>1.79311</v>
      </c>
      <c r="H19" s="376">
        <v>1.833888</v>
      </c>
      <c r="I19" s="376">
        <v>5.8275879999999995</v>
      </c>
      <c r="J19" s="376">
        <v>1.308263</v>
      </c>
      <c r="K19" s="376">
        <v>1.3611610000000001</v>
      </c>
    </row>
    <row r="20" spans="2:11" ht="12.75" customHeight="1" x14ac:dyDescent="0.2">
      <c r="B20" s="387" t="s">
        <v>186</v>
      </c>
      <c r="C20" s="379">
        <v>139.16200000000003</v>
      </c>
      <c r="D20" s="379">
        <v>139.886</v>
      </c>
      <c r="E20" s="379">
        <v>120.79999999999998</v>
      </c>
      <c r="F20" s="379">
        <v>122.53899999999999</v>
      </c>
      <c r="G20" s="379">
        <v>124.19799999999998</v>
      </c>
      <c r="H20" s="379">
        <v>139.298</v>
      </c>
      <c r="I20" s="379">
        <v>190.60699999999997</v>
      </c>
      <c r="J20" s="379">
        <v>193.90900000000002</v>
      </c>
      <c r="K20" s="379">
        <v>184.46699999999998</v>
      </c>
    </row>
    <row r="21" spans="2:11" ht="12.75" customHeight="1" x14ac:dyDescent="0.2">
      <c r="B21" s="304"/>
      <c r="C21" s="376"/>
      <c r="D21" s="376"/>
      <c r="E21" s="376"/>
      <c r="F21" s="376"/>
      <c r="G21" s="376"/>
      <c r="H21" s="376"/>
    </row>
    <row r="22" spans="2:11" ht="12.75" customHeight="1" x14ac:dyDescent="0.2">
      <c r="B22" s="348" t="s">
        <v>187</v>
      </c>
      <c r="C22" s="376"/>
      <c r="D22" s="376"/>
      <c r="E22" s="376"/>
      <c r="F22" s="376"/>
      <c r="G22" s="376"/>
      <c r="H22" s="376"/>
    </row>
    <row r="23" spans="2:11" ht="12.75" customHeight="1" x14ac:dyDescent="0.2">
      <c r="B23" s="380" t="s">
        <v>213</v>
      </c>
      <c r="C23" s="376">
        <v>10.573804000000001</v>
      </c>
      <c r="D23" s="376">
        <v>10.81906</v>
      </c>
      <c r="E23" s="376">
        <v>11.569685</v>
      </c>
      <c r="F23" s="376">
        <v>14.150915000000001</v>
      </c>
      <c r="G23" s="376">
        <v>15.458629999999999</v>
      </c>
      <c r="H23" s="376">
        <v>15.525827999999999</v>
      </c>
      <c r="I23" s="376">
        <v>17.274324</v>
      </c>
      <c r="J23" s="376">
        <v>14.960719999999998</v>
      </c>
      <c r="K23" s="376">
        <v>13.310328</v>
      </c>
    </row>
    <row r="24" spans="2:11" ht="12.75" customHeight="1" x14ac:dyDescent="0.2">
      <c r="B24" s="381" t="s">
        <v>101</v>
      </c>
      <c r="C24" s="376">
        <v>9.2411399999999997</v>
      </c>
      <c r="D24" s="376">
        <v>11.713051999999999</v>
      </c>
      <c r="E24" s="376">
        <v>9.1496200000000005</v>
      </c>
      <c r="F24" s="376">
        <v>10.059476</v>
      </c>
      <c r="G24" s="376">
        <v>9.8478680000000001</v>
      </c>
      <c r="H24" s="376">
        <v>10.286206</v>
      </c>
      <c r="I24" s="376">
        <v>4.399826</v>
      </c>
      <c r="J24" s="376">
        <v>2.2976239999999999</v>
      </c>
      <c r="K24" s="376">
        <v>5.4735079999999998</v>
      </c>
    </row>
    <row r="25" spans="2:11" ht="12.75" customHeight="1" x14ac:dyDescent="0.2">
      <c r="B25" s="382" t="s">
        <v>102</v>
      </c>
      <c r="C25" s="376">
        <v>5.6623479999999997</v>
      </c>
      <c r="D25" s="376">
        <v>5.3984030000000001</v>
      </c>
      <c r="E25" s="376">
        <v>4.1073940000000002</v>
      </c>
      <c r="F25" s="376">
        <v>8.3746839999999985</v>
      </c>
      <c r="G25" s="376">
        <v>8.2008549999999989</v>
      </c>
      <c r="H25" s="376">
        <v>7.6720609999999994</v>
      </c>
      <c r="I25" s="376">
        <v>6.4799059999999997</v>
      </c>
      <c r="J25" s="376">
        <v>6.2670429999999993</v>
      </c>
      <c r="K25" s="376">
        <v>12.762227999999999</v>
      </c>
    </row>
    <row r="26" spans="2:11" ht="12.75" customHeight="1" x14ac:dyDescent="0.2">
      <c r="B26" s="383" t="s">
        <v>100</v>
      </c>
      <c r="C26" s="376">
        <v>16.046648999999999</v>
      </c>
      <c r="D26" s="376">
        <v>14.805024999999999</v>
      </c>
      <c r="E26" s="376">
        <v>9.3397959999999998</v>
      </c>
      <c r="F26" s="376">
        <v>10.022675999999999</v>
      </c>
      <c r="G26" s="376">
        <v>9.6895220000000002</v>
      </c>
      <c r="H26" s="376">
        <v>7.4417309999999999</v>
      </c>
      <c r="I26" s="376">
        <v>4.9770659999999998</v>
      </c>
      <c r="J26" s="376">
        <v>4.1959160000000004</v>
      </c>
      <c r="K26" s="376">
        <v>6.4703149999999994</v>
      </c>
    </row>
    <row r="27" spans="2:11" ht="12.75" customHeight="1" x14ac:dyDescent="0.2">
      <c r="B27" s="384" t="s">
        <v>103</v>
      </c>
      <c r="C27" s="376">
        <v>20.213442000000001</v>
      </c>
      <c r="D27" s="376">
        <v>21.178276999999998</v>
      </c>
      <c r="E27" s="376">
        <v>17.358000000000001</v>
      </c>
      <c r="F27" s="376">
        <v>25.408999999999999</v>
      </c>
      <c r="G27" s="376">
        <v>25.498000000000001</v>
      </c>
      <c r="H27" s="376">
        <v>23.11</v>
      </c>
      <c r="I27" s="376">
        <v>22.331949999999999</v>
      </c>
      <c r="J27" s="376">
        <v>22.917974999999998</v>
      </c>
      <c r="K27" s="376">
        <v>21.79</v>
      </c>
    </row>
    <row r="28" spans="2:11" ht="12.75" customHeight="1" x14ac:dyDescent="0.2">
      <c r="B28" s="383" t="s">
        <v>99</v>
      </c>
      <c r="C28" s="376">
        <v>6.6567340000000002</v>
      </c>
      <c r="D28" s="376">
        <v>1.8566320000000001</v>
      </c>
      <c r="E28" s="376">
        <v>2.19015</v>
      </c>
      <c r="F28" s="376">
        <v>1.999476</v>
      </c>
      <c r="G28" s="376">
        <v>2.6013919999999997</v>
      </c>
      <c r="H28" s="376">
        <v>0.86640499999999998</v>
      </c>
      <c r="I28" s="376">
        <v>2.220383</v>
      </c>
      <c r="J28" s="376">
        <v>2.2558569999999998</v>
      </c>
      <c r="K28" s="376">
        <v>2.2461799999999998</v>
      </c>
    </row>
    <row r="29" spans="2:11" ht="12.75" customHeight="1" x14ac:dyDescent="0.2">
      <c r="B29" s="380" t="s">
        <v>16</v>
      </c>
      <c r="C29" s="376">
        <v>12.226467000000001</v>
      </c>
      <c r="D29" s="376">
        <v>11.878459999999999</v>
      </c>
      <c r="E29" s="376">
        <v>12.072806</v>
      </c>
      <c r="F29" s="376">
        <v>17.293264999999998</v>
      </c>
      <c r="G29" s="376">
        <v>18.965330000000002</v>
      </c>
      <c r="H29" s="376">
        <v>20.945366000000003</v>
      </c>
      <c r="I29" s="376">
        <v>15.050998999999999</v>
      </c>
      <c r="J29" s="376">
        <v>15.052961999999999</v>
      </c>
      <c r="K29" s="376">
        <v>13.991335999999999</v>
      </c>
    </row>
    <row r="30" spans="2:11" ht="12.75" customHeight="1" x14ac:dyDescent="0.2">
      <c r="B30" s="380" t="s">
        <v>17</v>
      </c>
      <c r="C30" s="376">
        <v>0.80609799999999998</v>
      </c>
      <c r="D30" s="376">
        <v>0.51567200000000002</v>
      </c>
      <c r="E30" s="376">
        <v>13.679874999999999</v>
      </c>
      <c r="F30" s="376">
        <v>8.0171549999999989</v>
      </c>
      <c r="G30" s="376">
        <v>8.7080040000000007</v>
      </c>
      <c r="H30" s="376">
        <v>13.974982000000001</v>
      </c>
      <c r="I30" s="376">
        <v>7.4740000000000002</v>
      </c>
      <c r="J30" s="376">
        <v>12.37801</v>
      </c>
      <c r="K30" s="376">
        <v>0.27393699999999999</v>
      </c>
    </row>
    <row r="31" spans="2:11" ht="12.75" customHeight="1" x14ac:dyDescent="0.2">
      <c r="B31" s="385" t="s">
        <v>18</v>
      </c>
      <c r="C31" s="376">
        <v>0.70119000000000009</v>
      </c>
      <c r="D31" s="376">
        <v>0.22523699999999999</v>
      </c>
      <c r="E31" s="376">
        <v>0</v>
      </c>
      <c r="F31" s="376">
        <v>0</v>
      </c>
      <c r="G31" s="376">
        <v>9.6000000000000002E-2</v>
      </c>
      <c r="H31" s="376">
        <v>2.5000000000000001E-2</v>
      </c>
      <c r="I31" s="376">
        <v>1.43</v>
      </c>
      <c r="J31" s="376">
        <v>1.0960000000000001</v>
      </c>
      <c r="K31" s="376">
        <v>2.153</v>
      </c>
    </row>
    <row r="32" spans="2:11" ht="12.75" customHeight="1" x14ac:dyDescent="0.2">
      <c r="B32" s="385" t="s">
        <v>85</v>
      </c>
      <c r="C32" s="376">
        <v>2.9399999999999999E-2</v>
      </c>
      <c r="D32" s="376">
        <v>0</v>
      </c>
      <c r="E32" s="376">
        <v>0</v>
      </c>
      <c r="F32" s="376">
        <v>0</v>
      </c>
      <c r="G32" s="376">
        <v>0</v>
      </c>
      <c r="H32" s="376">
        <v>0</v>
      </c>
      <c r="I32" s="376">
        <v>6.9599999999999995E-2</v>
      </c>
      <c r="J32" s="376">
        <v>2.8725000000000001E-2</v>
      </c>
      <c r="K32" s="376">
        <v>0</v>
      </c>
    </row>
    <row r="33" spans="2:13" ht="12.75" customHeight="1" x14ac:dyDescent="0.2">
      <c r="B33" s="380" t="s">
        <v>19</v>
      </c>
      <c r="C33" s="376">
        <v>0</v>
      </c>
      <c r="D33" s="376">
        <v>0.162964</v>
      </c>
      <c r="E33" s="376">
        <v>0</v>
      </c>
      <c r="F33" s="376">
        <v>0</v>
      </c>
      <c r="G33" s="376">
        <v>5.5350000000000003E-2</v>
      </c>
      <c r="H33" s="376">
        <v>2.0034E-2</v>
      </c>
      <c r="I33" s="376">
        <v>0.110925</v>
      </c>
      <c r="J33" s="376">
        <v>0.204905</v>
      </c>
      <c r="K33" s="376">
        <v>0.19387200000000002</v>
      </c>
    </row>
    <row r="34" spans="2:13" ht="12.75" customHeight="1" x14ac:dyDescent="0.2">
      <c r="B34" s="380" t="s">
        <v>195</v>
      </c>
      <c r="C34" s="376">
        <v>2.3797280000000001</v>
      </c>
      <c r="D34" s="376">
        <v>1.587218</v>
      </c>
      <c r="E34" s="376">
        <v>0.86967399999999995</v>
      </c>
      <c r="F34" s="376">
        <v>2.1313530000000003</v>
      </c>
      <c r="G34" s="376">
        <v>2.373049</v>
      </c>
      <c r="H34" s="376">
        <v>2.862387</v>
      </c>
      <c r="I34" s="376">
        <v>1.0220210000000001</v>
      </c>
      <c r="J34" s="376">
        <v>1.4122629999999998</v>
      </c>
      <c r="K34" s="376">
        <v>0.64829600000000009</v>
      </c>
    </row>
    <row r="35" spans="2:13" ht="12.75" customHeight="1" x14ac:dyDescent="0.2">
      <c r="B35" s="387" t="s">
        <v>115</v>
      </c>
      <c r="C35" s="379">
        <v>84.536999999999992</v>
      </c>
      <c r="D35" s="379">
        <v>80.140000000000015</v>
      </c>
      <c r="E35" s="379">
        <v>80.337000000000003</v>
      </c>
      <c r="F35" s="379">
        <v>97.458000000000013</v>
      </c>
      <c r="G35" s="379">
        <v>101.494</v>
      </c>
      <c r="H35" s="379">
        <v>102.72999999999999</v>
      </c>
      <c r="I35" s="379">
        <v>82.840999999999994</v>
      </c>
      <c r="J35" s="379">
        <v>83.067999999999984</v>
      </c>
      <c r="K35" s="379">
        <v>79.313000000000017</v>
      </c>
    </row>
    <row r="36" spans="2:13" ht="12.75" customHeight="1" x14ac:dyDescent="0.2">
      <c r="B36" s="304"/>
      <c r="C36" s="376"/>
      <c r="D36" s="376"/>
      <c r="E36" s="376"/>
      <c r="F36" s="376"/>
      <c r="G36" s="376"/>
      <c r="H36" s="376"/>
    </row>
    <row r="37" spans="2:13" ht="12.75" customHeight="1" x14ac:dyDescent="0.2">
      <c r="B37" s="349" t="s">
        <v>282</v>
      </c>
      <c r="C37" s="376"/>
      <c r="D37" s="376"/>
      <c r="E37" s="376"/>
      <c r="F37" s="376"/>
      <c r="G37" s="376"/>
      <c r="H37" s="376"/>
    </row>
    <row r="38" spans="2:13" ht="12.75" customHeight="1" x14ac:dyDescent="0.2">
      <c r="B38" s="380" t="s">
        <v>213</v>
      </c>
      <c r="C38" s="376">
        <v>16.522904</v>
      </c>
      <c r="D38" s="376">
        <v>16.880520000000001</v>
      </c>
      <c r="E38" s="376">
        <v>19.515080000000001</v>
      </c>
      <c r="F38" s="376">
        <v>22.719875000000002</v>
      </c>
      <c r="G38" s="376">
        <v>21.626545</v>
      </c>
      <c r="H38" s="376">
        <v>23.312027999999998</v>
      </c>
      <c r="I38" s="376">
        <v>27.527355999999997</v>
      </c>
      <c r="J38" s="376">
        <v>24.754239999999999</v>
      </c>
      <c r="K38" s="376">
        <v>21.732959999999999</v>
      </c>
      <c r="M38" s="376"/>
    </row>
    <row r="39" spans="2:13" ht="12.75" customHeight="1" x14ac:dyDescent="0.2">
      <c r="B39" s="381" t="s">
        <v>101</v>
      </c>
      <c r="C39" s="376">
        <v>13.567456</v>
      </c>
      <c r="D39" s="376">
        <v>16.434218000000001</v>
      </c>
      <c r="E39" s="376">
        <v>11.880824</v>
      </c>
      <c r="F39" s="376">
        <v>12.093592000000001</v>
      </c>
      <c r="G39" s="376">
        <v>12.277668</v>
      </c>
      <c r="H39" s="376">
        <v>13.959244999999999</v>
      </c>
      <c r="I39" s="376">
        <v>6.4812159999999999</v>
      </c>
      <c r="J39" s="376">
        <v>4.5730529999999998</v>
      </c>
      <c r="K39" s="376">
        <v>7.489484</v>
      </c>
    </row>
    <row r="40" spans="2:13" ht="12.75" customHeight="1" x14ac:dyDescent="0.2">
      <c r="B40" s="382" t="s">
        <v>102</v>
      </c>
      <c r="C40" s="376">
        <v>8.0625889999999991</v>
      </c>
      <c r="D40" s="376">
        <v>7.413284</v>
      </c>
      <c r="E40" s="376">
        <v>5.3296780000000004</v>
      </c>
      <c r="F40" s="376">
        <v>11.622947999999999</v>
      </c>
      <c r="G40" s="376">
        <v>11.994384999999999</v>
      </c>
      <c r="H40" s="376">
        <v>9.8367079999999998</v>
      </c>
      <c r="I40" s="376">
        <v>8.6699099999999998</v>
      </c>
      <c r="J40" s="376">
        <v>9.4668849999999996</v>
      </c>
      <c r="K40" s="376">
        <v>17.770792999999998</v>
      </c>
    </row>
    <row r="41" spans="2:13" ht="12.75" customHeight="1" x14ac:dyDescent="0.2">
      <c r="B41" s="383" t="s">
        <v>100</v>
      </c>
      <c r="C41" s="376">
        <v>30.799840999999997</v>
      </c>
      <c r="D41" s="376">
        <v>25.427678</v>
      </c>
      <c r="E41" s="376">
        <v>16.466277999999999</v>
      </c>
      <c r="F41" s="376">
        <v>16.149440999999999</v>
      </c>
      <c r="G41" s="376">
        <v>17.093235</v>
      </c>
      <c r="H41" s="376">
        <v>12.747635000000001</v>
      </c>
      <c r="I41" s="376">
        <v>10.050699</v>
      </c>
      <c r="J41" s="376">
        <v>8.6922670000000011</v>
      </c>
      <c r="K41" s="376">
        <v>13.589760999999999</v>
      </c>
    </row>
    <row r="42" spans="2:13" ht="12.75" customHeight="1" x14ac:dyDescent="0.2">
      <c r="B42" s="384" t="s">
        <v>103</v>
      </c>
      <c r="C42" s="376">
        <v>24.061682000000001</v>
      </c>
      <c r="D42" s="376">
        <v>24.209276999999997</v>
      </c>
      <c r="E42" s="376">
        <v>19.664999999999999</v>
      </c>
      <c r="F42" s="376">
        <v>27.750999999999998</v>
      </c>
      <c r="G42" s="376">
        <v>27.805</v>
      </c>
      <c r="H42" s="376">
        <v>26.443999999999999</v>
      </c>
      <c r="I42" s="376">
        <v>25.905469999999998</v>
      </c>
      <c r="J42" s="376">
        <v>26.721871</v>
      </c>
      <c r="K42" s="376">
        <v>26.234199999999998</v>
      </c>
      <c r="M42" s="376"/>
    </row>
    <row r="43" spans="2:13" ht="12.75" customHeight="1" x14ac:dyDescent="0.2">
      <c r="B43" s="383" t="s">
        <v>99</v>
      </c>
      <c r="C43" s="376">
        <v>77.47371600000001</v>
      </c>
      <c r="D43" s="376">
        <v>73.779478000000012</v>
      </c>
      <c r="E43" s="376">
        <v>71.703727999999998</v>
      </c>
      <c r="F43" s="376">
        <v>70.728222000000002</v>
      </c>
      <c r="G43" s="376">
        <v>76.646041999999994</v>
      </c>
      <c r="H43" s="376">
        <v>84.696001999999993</v>
      </c>
      <c r="I43" s="376">
        <v>120.548576</v>
      </c>
      <c r="J43" s="376">
        <v>126.45615800000002</v>
      </c>
      <c r="K43" s="376">
        <v>117.60871999999999</v>
      </c>
      <c r="L43" s="376"/>
    </row>
    <row r="44" spans="2:13" ht="12.75" customHeight="1" x14ac:dyDescent="0.2">
      <c r="B44" s="380" t="s">
        <v>16</v>
      </c>
      <c r="C44" s="376">
        <v>27.785757000000004</v>
      </c>
      <c r="D44" s="376">
        <v>30.251160999999996</v>
      </c>
      <c r="E44" s="376">
        <v>24.201422000000001</v>
      </c>
      <c r="F44" s="376">
        <v>36.151241999999996</v>
      </c>
      <c r="G44" s="376">
        <v>34.774855000000002</v>
      </c>
      <c r="H44" s="376">
        <v>37.951491000000004</v>
      </c>
      <c r="I44" s="376">
        <v>38.129669</v>
      </c>
      <c r="J44" s="376">
        <v>38.62876</v>
      </c>
      <c r="K44" s="376">
        <v>34.521077999999996</v>
      </c>
      <c r="L44" s="376"/>
    </row>
    <row r="45" spans="2:13" ht="12.75" customHeight="1" x14ac:dyDescent="0.2">
      <c r="B45" s="380" t="s">
        <v>17</v>
      </c>
      <c r="C45" s="376">
        <v>5.9860799999999994</v>
      </c>
      <c r="D45" s="376">
        <v>7.4708500000000004</v>
      </c>
      <c r="E45" s="376">
        <v>19.581513000000001</v>
      </c>
      <c r="F45" s="376">
        <v>13.701450999999999</v>
      </c>
      <c r="G45" s="376">
        <v>13.653086000000002</v>
      </c>
      <c r="H45" s="376">
        <v>22.326582000000002</v>
      </c>
      <c r="I45" s="376">
        <v>20.293154999999999</v>
      </c>
      <c r="J45" s="376">
        <v>25.606090000000002</v>
      </c>
      <c r="K45" s="376">
        <v>13.943427</v>
      </c>
    </row>
    <row r="46" spans="2:13" ht="12.75" customHeight="1" x14ac:dyDescent="0.2">
      <c r="B46" s="385" t="s">
        <v>18</v>
      </c>
      <c r="C46" s="376">
        <v>7.1151140000000002</v>
      </c>
      <c r="D46" s="376">
        <v>7.2974369999999995</v>
      </c>
      <c r="E46" s="376">
        <v>5.8532679999999999</v>
      </c>
      <c r="F46" s="376">
        <v>6.0748280000000001</v>
      </c>
      <c r="G46" s="376">
        <v>5.5600000000000005</v>
      </c>
      <c r="H46" s="376">
        <v>6.0380000000000003</v>
      </c>
      <c r="I46" s="376">
        <v>7.1870149999999997</v>
      </c>
      <c r="J46" s="376">
        <v>7.4649999999999999</v>
      </c>
      <c r="K46" s="376">
        <v>8.0730000000000004</v>
      </c>
    </row>
    <row r="47" spans="2:13" ht="12.75" customHeight="1" x14ac:dyDescent="0.2">
      <c r="B47" s="385" t="s">
        <v>85</v>
      </c>
      <c r="C47" s="376">
        <v>1.7809000000000001</v>
      </c>
      <c r="D47" s="376">
        <v>1.6519999999999999</v>
      </c>
      <c r="E47" s="376">
        <v>7.8063999999999995E-2</v>
      </c>
      <c r="F47" s="376">
        <v>0.29955000000000004</v>
      </c>
      <c r="G47" s="376">
        <v>0</v>
      </c>
      <c r="H47" s="376">
        <v>0</v>
      </c>
      <c r="I47" s="376">
        <v>1.6943999999999999</v>
      </c>
      <c r="J47" s="376">
        <v>1.6872449999999999</v>
      </c>
      <c r="K47" s="376">
        <v>0</v>
      </c>
    </row>
    <row r="48" spans="2:13" ht="12.75" customHeight="1" x14ac:dyDescent="0.2">
      <c r="B48" s="380" t="s">
        <v>19</v>
      </c>
      <c r="C48" s="376">
        <v>4.4489999999999998</v>
      </c>
      <c r="D48" s="376">
        <v>0.16428399999999999</v>
      </c>
      <c r="E48" s="376">
        <v>0</v>
      </c>
      <c r="F48" s="376">
        <v>0</v>
      </c>
      <c r="G48" s="376">
        <v>9.5024999999999998E-2</v>
      </c>
      <c r="H48" s="376">
        <v>2.0034E-2</v>
      </c>
      <c r="I48" s="376">
        <v>0.110925</v>
      </c>
      <c r="J48" s="376">
        <v>0.204905</v>
      </c>
      <c r="K48" s="376">
        <v>0.80712000000000006</v>
      </c>
    </row>
    <row r="49" spans="2:11" ht="12" x14ac:dyDescent="0.2">
      <c r="B49" s="380" t="s">
        <v>195</v>
      </c>
      <c r="C49" s="376">
        <v>6.0939610000000002</v>
      </c>
      <c r="D49" s="376">
        <v>9.045812999999999</v>
      </c>
      <c r="E49" s="376">
        <v>6.8621449999999991</v>
      </c>
      <c r="F49" s="376">
        <v>2.7048510000000006</v>
      </c>
      <c r="G49" s="376">
        <v>4.1661590000000004</v>
      </c>
      <c r="H49" s="376">
        <v>4.696275</v>
      </c>
      <c r="I49" s="376">
        <v>6.8496089999999992</v>
      </c>
      <c r="J49" s="376">
        <v>2.7205259999999996</v>
      </c>
      <c r="K49" s="376">
        <v>2.0094570000000003</v>
      </c>
    </row>
    <row r="50" spans="2:11" ht="24" x14ac:dyDescent="0.2">
      <c r="B50" s="386" t="s">
        <v>274</v>
      </c>
      <c r="C50" s="379">
        <v>223.69900000000004</v>
      </c>
      <c r="D50" s="379">
        <v>220.02600000000001</v>
      </c>
      <c r="E50" s="379">
        <v>201.13700000000003</v>
      </c>
      <c r="F50" s="379">
        <v>219.99700000000001</v>
      </c>
      <c r="G50" s="379">
        <v>225.69199999999998</v>
      </c>
      <c r="H50" s="379">
        <v>242.02800000000002</v>
      </c>
      <c r="I50" s="379">
        <v>273.44799999999992</v>
      </c>
      <c r="J50" s="379">
        <v>276.97700000000003</v>
      </c>
      <c r="K50" s="379">
        <v>263.77999999999992</v>
      </c>
    </row>
    <row r="51" spans="2:11" x14ac:dyDescent="0.2">
      <c r="B51" s="288"/>
    </row>
    <row r="52" spans="2:11" x14ac:dyDescent="0.2">
      <c r="B52" s="129" t="s">
        <v>267</v>
      </c>
    </row>
    <row r="53" spans="2:11" x14ac:dyDescent="0.2">
      <c r="B53" s="129" t="s">
        <v>93</v>
      </c>
    </row>
  </sheetData>
  <mergeCells count="2">
    <mergeCell ref="B3:G3"/>
    <mergeCell ref="J1:K1"/>
  </mergeCells>
  <phoneticPr fontId="10" type="noConversion"/>
  <hyperlinks>
    <hyperlink ref="J1" location="Index!A1" display="retour à l'index"/>
  </hyperlinks>
  <pageMargins left="0" right="0" top="0" bottom="0" header="0.51181102362204722" footer="0.51181102362204722"/>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
  <sheetViews>
    <sheetView showGridLines="0" zoomScaleNormal="100" workbookViewId="0">
      <selection activeCell="B3" sqref="B3"/>
    </sheetView>
  </sheetViews>
  <sheetFormatPr baseColWidth="10" defaultColWidth="11.42578125" defaultRowHeight="12.75" customHeight="1" x14ac:dyDescent="0.2"/>
  <cols>
    <col min="1" max="1" width="0.85546875" style="2" customWidth="1"/>
    <col min="2" max="2" width="31.28515625" style="2" customWidth="1"/>
    <col min="3" max="5" width="9.7109375" style="92" customWidth="1"/>
    <col min="6" max="12" width="9.7109375" style="2" customWidth="1"/>
    <col min="13" max="13" width="13.7109375" style="2" customWidth="1"/>
    <col min="14" max="15" width="5.7109375" style="2" customWidth="1"/>
    <col min="16" max="16384" width="11.42578125" style="2"/>
  </cols>
  <sheetData>
    <row r="1" spans="1:15" ht="12.75" customHeight="1" x14ac:dyDescent="0.2">
      <c r="A1" s="2" t="s">
        <v>87</v>
      </c>
      <c r="B1" s="49" t="s">
        <v>116</v>
      </c>
      <c r="D1" s="92" t="s">
        <v>87</v>
      </c>
      <c r="F1" s="263"/>
      <c r="K1" s="647" t="s">
        <v>141</v>
      </c>
      <c r="L1" s="648"/>
    </row>
    <row r="2" spans="1:15" ht="3.75" customHeight="1" x14ac:dyDescent="0.2">
      <c r="B2" s="49"/>
      <c r="F2" s="263"/>
    </row>
    <row r="3" spans="1:15" ht="12.75" customHeight="1" x14ac:dyDescent="0.2">
      <c r="B3" s="316" t="s">
        <v>275</v>
      </c>
      <c r="C3"/>
      <c r="F3" s="263"/>
    </row>
    <row r="4" spans="1:15" ht="12.75" customHeight="1" x14ac:dyDescent="0.2">
      <c r="B4" s="262" t="s">
        <v>235</v>
      </c>
      <c r="C4" s="84"/>
      <c r="D4" s="113"/>
      <c r="F4" s="263"/>
    </row>
    <row r="5" spans="1:15" ht="12.75" customHeight="1" x14ac:dyDescent="0.2">
      <c r="B5" s="262"/>
      <c r="C5" s="84"/>
      <c r="D5" s="113"/>
      <c r="F5" s="263"/>
    </row>
    <row r="6" spans="1:15" ht="21" customHeight="1" x14ac:dyDescent="0.2">
      <c r="B6" s="354"/>
      <c r="C6" s="372">
        <v>2000</v>
      </c>
      <c r="D6" s="371">
        <v>2002</v>
      </c>
      <c r="E6" s="371">
        <v>2004</v>
      </c>
      <c r="F6" s="373">
        <v>2006</v>
      </c>
      <c r="G6" s="371">
        <v>2008</v>
      </c>
      <c r="H6" s="371">
        <v>2010</v>
      </c>
      <c r="I6" s="371">
        <v>2012</v>
      </c>
      <c r="J6" s="371">
        <v>2014</v>
      </c>
      <c r="K6" s="371">
        <v>2015</v>
      </c>
      <c r="L6" s="371">
        <v>2017</v>
      </c>
    </row>
    <row r="7" spans="1:15" ht="12.75" customHeight="1" x14ac:dyDescent="0.2">
      <c r="B7" s="303" t="s">
        <v>184</v>
      </c>
      <c r="C7" s="84"/>
      <c r="F7" s="263"/>
    </row>
    <row r="8" spans="1:15" ht="12.75" customHeight="1" x14ac:dyDescent="0.2">
      <c r="B8" s="304" t="s">
        <v>59</v>
      </c>
      <c r="C8" s="548">
        <v>3914</v>
      </c>
      <c r="D8" s="217">
        <v>6679.652</v>
      </c>
      <c r="E8" s="218">
        <v>8324</v>
      </c>
      <c r="F8" s="218">
        <v>2920</v>
      </c>
      <c r="G8" s="218">
        <v>4283.4340000000002</v>
      </c>
      <c r="H8" s="218">
        <v>3205.3449999999998</v>
      </c>
      <c r="I8" s="218">
        <v>1706.1559999999999</v>
      </c>
      <c r="J8" s="218">
        <v>584.08000000000004</v>
      </c>
      <c r="K8" s="218">
        <v>454</v>
      </c>
      <c r="L8" s="218">
        <v>451.92</v>
      </c>
    </row>
    <row r="9" spans="1:15" ht="12.75" customHeight="1" x14ac:dyDescent="0.2">
      <c r="B9" s="304" t="s">
        <v>60</v>
      </c>
      <c r="C9" s="548">
        <v>133121</v>
      </c>
      <c r="D9" s="217">
        <v>129795.258</v>
      </c>
      <c r="E9" s="217">
        <v>128795</v>
      </c>
      <c r="F9" s="217">
        <v>116209</v>
      </c>
      <c r="G9" s="217">
        <v>116291.49799999998</v>
      </c>
      <c r="H9" s="217">
        <v>120156.927</v>
      </c>
      <c r="I9" s="217">
        <v>135525.054</v>
      </c>
      <c r="J9" s="217">
        <v>188476.10800000001</v>
      </c>
      <c r="K9" s="217">
        <v>191791.98300000001</v>
      </c>
      <c r="L9" s="217">
        <v>182556.85200000001</v>
      </c>
    </row>
    <row r="10" spans="1:15" ht="12.75" customHeight="1" x14ac:dyDescent="0.2">
      <c r="B10" s="304" t="s">
        <v>61</v>
      </c>
      <c r="C10" s="548">
        <v>4257</v>
      </c>
      <c r="D10" s="217">
        <v>2687.09</v>
      </c>
      <c r="E10" s="218">
        <v>2767</v>
      </c>
      <c r="F10" s="218">
        <v>1671</v>
      </c>
      <c r="G10" s="218">
        <v>1964.068</v>
      </c>
      <c r="H10" s="218">
        <v>835.72799999999995</v>
      </c>
      <c r="I10" s="218">
        <v>2066.79</v>
      </c>
      <c r="J10" s="218">
        <v>1546.8119999999999</v>
      </c>
      <c r="K10" s="218">
        <v>1663.0170000000001</v>
      </c>
      <c r="L10" s="218">
        <v>1458.2280000000001</v>
      </c>
    </row>
    <row r="11" spans="1:15" ht="26.25" customHeight="1" x14ac:dyDescent="0.2">
      <c r="B11" s="355" t="s">
        <v>276</v>
      </c>
      <c r="C11" s="546">
        <v>141292</v>
      </c>
      <c r="D11" s="216">
        <v>139162</v>
      </c>
      <c r="E11" s="216">
        <v>139886</v>
      </c>
      <c r="F11" s="216">
        <v>120800</v>
      </c>
      <c r="G11" s="216">
        <v>122538.99999999997</v>
      </c>
      <c r="H11" s="216">
        <v>124198</v>
      </c>
      <c r="I11" s="216">
        <v>139298</v>
      </c>
      <c r="J11" s="216">
        <v>190607</v>
      </c>
      <c r="K11" s="216">
        <v>193909</v>
      </c>
      <c r="L11" s="216">
        <v>184467.00000000003</v>
      </c>
      <c r="M11" s="537"/>
      <c r="N11" s="141"/>
      <c r="O11" s="141"/>
    </row>
    <row r="12" spans="1:15" ht="12.75" customHeight="1" x14ac:dyDescent="0.2">
      <c r="B12" s="304"/>
      <c r="C12" s="84"/>
      <c r="F12" s="263"/>
      <c r="M12" s="141"/>
      <c r="N12" s="141"/>
      <c r="O12" s="141"/>
    </row>
    <row r="13" spans="1:15" ht="12.75" customHeight="1" x14ac:dyDescent="0.2">
      <c r="B13" s="303" t="s">
        <v>62</v>
      </c>
      <c r="C13" s="84"/>
      <c r="F13" s="263"/>
      <c r="M13" s="141"/>
      <c r="N13" s="141"/>
      <c r="O13" s="141"/>
    </row>
    <row r="14" spans="1:15" ht="12.75" customHeight="1" x14ac:dyDescent="0.2">
      <c r="B14" s="304" t="s">
        <v>59</v>
      </c>
      <c r="C14" s="548">
        <v>9853</v>
      </c>
      <c r="D14" s="217">
        <v>10780.514999999999</v>
      </c>
      <c r="E14" s="218">
        <v>8342</v>
      </c>
      <c r="F14" s="218">
        <v>6275.15</v>
      </c>
      <c r="G14" s="218">
        <v>6070.1939999999986</v>
      </c>
      <c r="H14" s="218">
        <v>5118.7</v>
      </c>
      <c r="I14" s="218">
        <v>3829.3380000000002</v>
      </c>
      <c r="J14" s="218">
        <v>4803.75</v>
      </c>
      <c r="K14" s="218">
        <v>3882.29</v>
      </c>
      <c r="L14" s="218">
        <v>4893.87</v>
      </c>
      <c r="M14" s="141"/>
      <c r="N14" s="141"/>
      <c r="O14" s="141"/>
    </row>
    <row r="15" spans="1:15" ht="12.75" customHeight="1" x14ac:dyDescent="0.2">
      <c r="B15" s="304" t="s">
        <v>60</v>
      </c>
      <c r="C15" s="548">
        <v>78458</v>
      </c>
      <c r="D15" s="217">
        <v>72937.202999999994</v>
      </c>
      <c r="E15" s="218">
        <v>70983</v>
      </c>
      <c r="F15" s="217">
        <v>72782.16</v>
      </c>
      <c r="G15" s="217">
        <v>89902.76</v>
      </c>
      <c r="H15" s="217">
        <v>95141</v>
      </c>
      <c r="I15" s="217">
        <v>97475.222999999998</v>
      </c>
      <c r="J15" s="217">
        <v>77013.372000000003</v>
      </c>
      <c r="K15" s="217">
        <v>77964.764999999999</v>
      </c>
      <c r="L15" s="217">
        <v>71226.304000000004</v>
      </c>
      <c r="M15" s="141"/>
      <c r="N15" s="141"/>
      <c r="O15" s="141"/>
    </row>
    <row r="16" spans="1:15" ht="12.75" customHeight="1" x14ac:dyDescent="0.2">
      <c r="B16" s="304" t="s">
        <v>61</v>
      </c>
      <c r="C16" s="548">
        <v>1216</v>
      </c>
      <c r="D16" s="217">
        <v>819.28200000000004</v>
      </c>
      <c r="E16" s="218">
        <v>815</v>
      </c>
      <c r="F16" s="218">
        <v>1279.69</v>
      </c>
      <c r="G16" s="218">
        <v>1485.046</v>
      </c>
      <c r="H16" s="218">
        <v>1234.3</v>
      </c>
      <c r="I16" s="218">
        <v>1425.4390000000001</v>
      </c>
      <c r="J16" s="218">
        <v>1023.878</v>
      </c>
      <c r="K16" s="218">
        <v>1220.9449999999999</v>
      </c>
      <c r="L16" s="218">
        <v>3192.826</v>
      </c>
      <c r="M16" s="141"/>
      <c r="N16" s="141"/>
      <c r="O16" s="141"/>
    </row>
    <row r="17" spans="2:15" ht="12.75" customHeight="1" x14ac:dyDescent="0.2">
      <c r="B17" s="355" t="s">
        <v>115</v>
      </c>
      <c r="C17" s="546">
        <v>89527</v>
      </c>
      <c r="D17" s="216">
        <v>84537</v>
      </c>
      <c r="E17" s="216">
        <v>80140</v>
      </c>
      <c r="F17" s="216">
        <v>80337</v>
      </c>
      <c r="G17" s="216">
        <v>97458</v>
      </c>
      <c r="H17" s="216">
        <v>101494</v>
      </c>
      <c r="I17" s="216">
        <v>102730</v>
      </c>
      <c r="J17" s="216">
        <v>82841</v>
      </c>
      <c r="K17" s="216">
        <v>83068</v>
      </c>
      <c r="L17" s="216">
        <v>79313</v>
      </c>
      <c r="M17" s="141"/>
      <c r="N17" s="141"/>
      <c r="O17" s="141"/>
    </row>
    <row r="18" spans="2:15" ht="12.75" customHeight="1" x14ac:dyDescent="0.2">
      <c r="B18" s="304"/>
      <c r="C18" s="84"/>
      <c r="F18" s="263"/>
      <c r="M18" s="141"/>
      <c r="N18" s="141"/>
      <c r="O18" s="141"/>
    </row>
    <row r="19" spans="2:15" ht="38.25" customHeight="1" x14ac:dyDescent="0.2">
      <c r="B19" s="346" t="s">
        <v>283</v>
      </c>
      <c r="C19" s="84"/>
      <c r="F19" s="263"/>
      <c r="M19" s="141"/>
      <c r="N19" s="141"/>
      <c r="O19" s="141"/>
    </row>
    <row r="20" spans="2:15" ht="12.75" customHeight="1" x14ac:dyDescent="0.2">
      <c r="B20" s="304" t="s">
        <v>59</v>
      </c>
      <c r="C20" s="548">
        <v>13767</v>
      </c>
      <c r="D20" s="217">
        <v>17460.167000000001</v>
      </c>
      <c r="E20" s="218">
        <v>16666</v>
      </c>
      <c r="F20" s="218">
        <v>9195.15</v>
      </c>
      <c r="G20" s="218">
        <v>10353.627999999999</v>
      </c>
      <c r="H20" s="218">
        <v>8324.0450000000001</v>
      </c>
      <c r="I20" s="218">
        <v>5535.4939999999997</v>
      </c>
      <c r="J20" s="218">
        <v>5387.83</v>
      </c>
      <c r="K20" s="218">
        <v>4336.29</v>
      </c>
      <c r="L20" s="218">
        <v>5345.79</v>
      </c>
      <c r="M20" s="141"/>
      <c r="N20" s="141"/>
      <c r="O20" s="141"/>
    </row>
    <row r="21" spans="2:15" ht="12.75" customHeight="1" x14ac:dyDescent="0.2">
      <c r="B21" s="304" t="s">
        <v>60</v>
      </c>
      <c r="C21" s="548">
        <v>211579</v>
      </c>
      <c r="D21" s="217">
        <v>202732.46100000001</v>
      </c>
      <c r="E21" s="217">
        <v>199778</v>
      </c>
      <c r="F21" s="217">
        <v>188991.16</v>
      </c>
      <c r="G21" s="217">
        <v>206194.25799999997</v>
      </c>
      <c r="H21" s="217">
        <v>215297.927</v>
      </c>
      <c r="I21" s="217">
        <v>233000.277</v>
      </c>
      <c r="J21" s="217">
        <v>265489.48</v>
      </c>
      <c r="K21" s="548">
        <v>269756.74800000002</v>
      </c>
      <c r="L21" s="217">
        <v>253783.15599999999</v>
      </c>
      <c r="M21" s="141"/>
      <c r="N21" s="141"/>
      <c r="O21" s="141"/>
    </row>
    <row r="22" spans="2:15" ht="12.75" customHeight="1" x14ac:dyDescent="0.2">
      <c r="B22" s="304" t="s">
        <v>61</v>
      </c>
      <c r="C22" s="548">
        <v>5473</v>
      </c>
      <c r="D22" s="217">
        <v>3506.3720000000003</v>
      </c>
      <c r="E22" s="218">
        <v>3582</v>
      </c>
      <c r="F22" s="218">
        <v>2950.69</v>
      </c>
      <c r="G22" s="218">
        <v>3449.114</v>
      </c>
      <c r="H22" s="218">
        <v>2070.0279999999998</v>
      </c>
      <c r="I22" s="218">
        <v>3492.2289999999998</v>
      </c>
      <c r="J22" s="218">
        <v>2570.69</v>
      </c>
      <c r="K22" s="218">
        <v>2883.5279999999998</v>
      </c>
      <c r="L22" s="218">
        <v>4651.0540000000001</v>
      </c>
      <c r="M22" s="141"/>
      <c r="N22" s="141"/>
      <c r="O22" s="141"/>
    </row>
    <row r="23" spans="2:15" ht="26.25" customHeight="1" x14ac:dyDescent="0.2">
      <c r="B23" s="353" t="s">
        <v>274</v>
      </c>
      <c r="C23" s="216">
        <v>230819</v>
      </c>
      <c r="D23" s="216">
        <v>223699</v>
      </c>
      <c r="E23" s="216">
        <v>220026</v>
      </c>
      <c r="F23" s="216">
        <v>201137</v>
      </c>
      <c r="G23" s="216">
        <v>219996.99999999997</v>
      </c>
      <c r="H23" s="216">
        <v>225692</v>
      </c>
      <c r="I23" s="216">
        <v>242028</v>
      </c>
      <c r="J23" s="216">
        <v>273448</v>
      </c>
      <c r="K23" s="216">
        <v>276977</v>
      </c>
      <c r="L23" s="216">
        <v>263780</v>
      </c>
      <c r="M23" s="537"/>
      <c r="N23" s="141"/>
      <c r="O23" s="141"/>
    </row>
    <row r="24" spans="2:15" ht="12.75" customHeight="1" x14ac:dyDescent="0.25">
      <c r="B24" s="305"/>
      <c r="C24" s="306"/>
      <c r="F24" s="263"/>
      <c r="L24" s="141"/>
      <c r="M24" s="141"/>
      <c r="N24" s="141"/>
      <c r="O24" s="141"/>
    </row>
    <row r="25" spans="2:15" ht="12.75" customHeight="1" x14ac:dyDescent="0.25">
      <c r="B25" s="129" t="s">
        <v>267</v>
      </c>
      <c r="C25" s="306"/>
      <c r="F25" s="263"/>
      <c r="L25" s="141"/>
      <c r="M25" s="141"/>
      <c r="N25" s="141"/>
      <c r="O25" s="141"/>
    </row>
    <row r="26" spans="2:15" ht="12.75" customHeight="1" x14ac:dyDescent="0.2">
      <c r="B26" s="165" t="s">
        <v>93</v>
      </c>
      <c r="C26"/>
      <c r="F26" s="263"/>
      <c r="L26" s="141"/>
      <c r="M26" s="141"/>
      <c r="N26" s="141"/>
      <c r="O26" s="141"/>
    </row>
    <row r="27" spans="2:15" ht="12.75" customHeight="1" x14ac:dyDescent="0.2">
      <c r="D27" s="396"/>
      <c r="E27" s="144"/>
      <c r="F27" s="398"/>
    </row>
    <row r="28" spans="2:15" ht="12.75" customHeight="1" x14ac:dyDescent="0.2">
      <c r="D28" s="396"/>
      <c r="E28" s="144"/>
      <c r="F28" s="398"/>
    </row>
    <row r="29" spans="2:15" ht="12.75" customHeight="1" x14ac:dyDescent="0.2">
      <c r="D29" s="396"/>
      <c r="E29" s="144"/>
      <c r="F29" s="398"/>
    </row>
    <row r="30" spans="2:15" ht="12.75" customHeight="1" x14ac:dyDescent="0.2">
      <c r="D30" s="397"/>
      <c r="E30" s="144"/>
    </row>
    <row r="31" spans="2:15" ht="12.75" customHeight="1" x14ac:dyDescent="0.2">
      <c r="D31" s="396"/>
      <c r="E31" s="144"/>
    </row>
    <row r="32" spans="2:15" ht="12.75" customHeight="1" x14ac:dyDescent="0.2">
      <c r="D32" s="396"/>
      <c r="E32" s="144"/>
    </row>
    <row r="33" spans="4:7" ht="12.75" customHeight="1" x14ac:dyDescent="0.2">
      <c r="D33" s="396"/>
      <c r="E33" s="144"/>
    </row>
    <row r="34" spans="4:7" ht="12.75" customHeight="1" x14ac:dyDescent="0.2">
      <c r="D34" s="397"/>
      <c r="E34" s="144"/>
    </row>
    <row r="35" spans="4:7" ht="12.75" customHeight="1" x14ac:dyDescent="0.2">
      <c r="D35" s="396"/>
      <c r="E35" s="144"/>
      <c r="G35" s="399"/>
    </row>
    <row r="36" spans="4:7" ht="12.75" customHeight="1" x14ac:dyDescent="0.2">
      <c r="D36" s="396"/>
      <c r="G36" s="399"/>
    </row>
    <row r="37" spans="4:7" ht="12.75" customHeight="1" x14ac:dyDescent="0.2">
      <c r="D37" s="396"/>
      <c r="G37" s="399"/>
    </row>
    <row r="38" spans="4:7" ht="12.75" customHeight="1" x14ac:dyDescent="0.2">
      <c r="D38" s="397"/>
    </row>
  </sheetData>
  <mergeCells count="1">
    <mergeCell ref="K1:L1"/>
  </mergeCells>
  <phoneticPr fontId="10" type="noConversion"/>
  <hyperlinks>
    <hyperlink ref="K1" location="Index!A1" display="retour à l'index"/>
  </hyperlinks>
  <pageMargins left="0" right="0" top="0" bottom="0"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showGridLines="0" zoomScaleNormal="100" workbookViewId="0">
      <selection activeCell="B2" sqref="B2"/>
    </sheetView>
  </sheetViews>
  <sheetFormatPr baseColWidth="10" defaultRowHeight="12.75" customHeight="1" x14ac:dyDescent="0.2"/>
  <cols>
    <col min="1" max="1" width="1.140625" style="79" customWidth="1"/>
    <col min="2" max="2" width="20.140625" customWidth="1"/>
    <col min="3" max="3" width="9.28515625" customWidth="1"/>
    <col min="4" max="4" width="8.140625" customWidth="1"/>
    <col min="5" max="5" width="4.85546875" customWidth="1"/>
    <col min="6" max="6" width="22.140625" customWidth="1"/>
    <col min="7" max="7" width="10" customWidth="1"/>
    <col min="8" max="19" width="6.28515625" customWidth="1"/>
    <col min="20" max="20" width="4.28515625" customWidth="1"/>
  </cols>
  <sheetData>
    <row r="1" spans="1:25" s="2" customFormat="1" ht="12.75" customHeight="1" x14ac:dyDescent="0.2">
      <c r="A1" s="29" t="s">
        <v>87</v>
      </c>
      <c r="B1" s="29" t="s">
        <v>117</v>
      </c>
      <c r="C1" s="1"/>
      <c r="D1" s="29"/>
      <c r="E1" s="259"/>
      <c r="G1" s="647" t="s">
        <v>141</v>
      </c>
      <c r="H1" s="648"/>
    </row>
    <row r="2" spans="1:25" ht="12.75" customHeight="1" x14ac:dyDescent="0.2">
      <c r="A2" s="1"/>
      <c r="B2" s="29"/>
      <c r="C2" s="29"/>
      <c r="D2" s="29"/>
      <c r="E2" s="29"/>
      <c r="F2" s="29"/>
      <c r="G2" s="29"/>
      <c r="H2" s="29"/>
    </row>
    <row r="3" spans="1:25" s="55" customFormat="1" ht="12.75" customHeight="1" x14ac:dyDescent="0.2">
      <c r="A3" s="1"/>
      <c r="B3" s="260" t="s">
        <v>270</v>
      </c>
      <c r="C3" s="260"/>
      <c r="D3" s="260"/>
      <c r="E3" s="260"/>
      <c r="F3" s="260"/>
      <c r="G3" s="3"/>
      <c r="H3" s="1"/>
    </row>
    <row r="4" spans="1:25" s="6" customFormat="1" ht="12.75" customHeight="1" x14ac:dyDescent="0.2">
      <c r="A4" s="29"/>
      <c r="B4" s="23" t="s">
        <v>246</v>
      </c>
      <c r="C4" s="23"/>
      <c r="D4" s="28"/>
      <c r="E4" s="28"/>
      <c r="F4" s="28"/>
      <c r="G4" s="8"/>
      <c r="H4" s="83"/>
    </row>
    <row r="5" spans="1:25" ht="5.25" customHeight="1" x14ac:dyDescent="0.2">
      <c r="A5" s="1"/>
      <c r="B5" s="38"/>
      <c r="C5" s="38"/>
      <c r="D5" s="8"/>
      <c r="E5" s="8"/>
      <c r="F5" s="8"/>
      <c r="G5" s="8"/>
      <c r="H5" s="29"/>
    </row>
    <row r="6" spans="1:25" s="3" customFormat="1" ht="14.1" customHeight="1" x14ac:dyDescent="0.2">
      <c r="A6" s="29"/>
      <c r="B6" s="133" t="s">
        <v>27</v>
      </c>
      <c r="C6" s="195" t="s">
        <v>69</v>
      </c>
      <c r="D6" s="198"/>
      <c r="E6" s="198"/>
      <c r="F6" s="198"/>
      <c r="G6" s="1"/>
    </row>
    <row r="7" spans="1:25" s="6" customFormat="1" ht="12.75" customHeight="1" x14ac:dyDescent="0.2">
      <c r="A7" s="29"/>
      <c r="B7" s="287" t="s">
        <v>251</v>
      </c>
      <c r="C7" s="293">
        <v>3.2823931883187774E-2</v>
      </c>
      <c r="D7" s="592"/>
      <c r="E7" s="196"/>
      <c r="F7" s="196"/>
      <c r="G7" s="29"/>
      <c r="Y7" s="2"/>
    </row>
    <row r="8" spans="1:25" s="6" customFormat="1" ht="12.75" customHeight="1" x14ac:dyDescent="0.2">
      <c r="A8" s="29"/>
      <c r="B8" s="146" t="s">
        <v>38</v>
      </c>
      <c r="C8" s="266">
        <v>6.3021488294557199E-2</v>
      </c>
      <c r="D8" s="441"/>
      <c r="E8" s="196"/>
      <c r="F8" s="438"/>
      <c r="G8" s="29"/>
      <c r="Y8" s="2"/>
    </row>
    <row r="9" spans="1:25" s="6" customFormat="1" ht="12.75" customHeight="1" x14ac:dyDescent="0.2">
      <c r="A9" s="29"/>
      <c r="B9" s="151" t="s">
        <v>33</v>
      </c>
      <c r="C9" s="266">
        <v>0.10716590494323111</v>
      </c>
      <c r="D9" s="441"/>
      <c r="E9" s="196"/>
      <c r="F9" s="196"/>
      <c r="G9" s="29"/>
      <c r="Y9" s="2"/>
    </row>
    <row r="10" spans="1:25" s="6" customFormat="1" ht="12.75" customHeight="1" x14ac:dyDescent="0.2">
      <c r="A10" s="29"/>
      <c r="B10" s="144" t="s">
        <v>51</v>
      </c>
      <c r="C10" s="266">
        <v>0.11081088321336578</v>
      </c>
      <c r="D10" s="441"/>
      <c r="E10" s="196"/>
      <c r="F10" s="196"/>
      <c r="G10" s="29"/>
      <c r="Y10" s="2"/>
    </row>
    <row r="11" spans="1:25" s="6" customFormat="1" ht="12.75" customHeight="1" x14ac:dyDescent="0.2">
      <c r="A11" s="29"/>
      <c r="B11" s="144" t="s">
        <v>31</v>
      </c>
      <c r="C11" s="266">
        <v>0.1698882038375201</v>
      </c>
      <c r="D11" s="441"/>
      <c r="E11" s="196"/>
      <c r="F11" s="196"/>
      <c r="G11" s="29"/>
      <c r="Y11" s="2"/>
    </row>
    <row r="12" spans="1:25" s="6" customFormat="1" ht="12.75" customHeight="1" x14ac:dyDescent="0.2">
      <c r="A12" s="29"/>
      <c r="B12" s="144" t="s">
        <v>39</v>
      </c>
      <c r="C12" s="266">
        <v>0.22403173705699969</v>
      </c>
      <c r="D12" s="441"/>
      <c r="E12" s="196"/>
      <c r="F12" s="196"/>
      <c r="G12" s="29"/>
      <c r="Y12" s="2"/>
    </row>
    <row r="13" spans="1:25" s="6" customFormat="1" ht="12.75" customHeight="1" x14ac:dyDescent="0.2">
      <c r="A13" s="29"/>
      <c r="B13" s="160" t="s">
        <v>216</v>
      </c>
      <c r="C13" s="266">
        <v>0.23064161144876255</v>
      </c>
      <c r="D13" s="441"/>
      <c r="E13" s="196"/>
      <c r="F13" s="196"/>
      <c r="G13" s="29"/>
      <c r="Y13" s="2"/>
    </row>
    <row r="14" spans="1:25" s="5" customFormat="1" ht="12.75" customHeight="1" x14ac:dyDescent="0.2">
      <c r="A14" s="29"/>
      <c r="B14" s="151" t="s">
        <v>46</v>
      </c>
      <c r="C14" s="266">
        <v>0.23468599185074596</v>
      </c>
      <c r="D14" s="441"/>
      <c r="E14" s="196"/>
      <c r="F14" s="196"/>
      <c r="G14" s="83"/>
      <c r="Y14" s="8"/>
    </row>
    <row r="15" spans="1:25" s="3" customFormat="1" ht="12.75" customHeight="1" x14ac:dyDescent="0.2">
      <c r="A15" s="1"/>
      <c r="B15" s="151" t="s">
        <v>68</v>
      </c>
      <c r="C15" s="266">
        <v>0.23708904405977346</v>
      </c>
      <c r="D15" s="441"/>
      <c r="E15" s="197"/>
      <c r="F15" s="196"/>
      <c r="G15" s="1"/>
      <c r="Y15" s="2"/>
    </row>
    <row r="16" spans="1:25" s="3" customFormat="1" ht="12.75" customHeight="1" x14ac:dyDescent="0.2">
      <c r="A16" s="29"/>
      <c r="B16" s="172" t="s">
        <v>54</v>
      </c>
      <c r="C16" s="265">
        <v>0.25605140066493853</v>
      </c>
      <c r="D16" s="441"/>
      <c r="E16" s="321"/>
      <c r="F16" s="196"/>
      <c r="G16" s="1"/>
      <c r="Y16" s="2"/>
    </row>
    <row r="17" spans="1:25" s="6" customFormat="1" ht="12.75" customHeight="1" x14ac:dyDescent="0.2">
      <c r="A17" s="29"/>
      <c r="B17" s="151" t="s">
        <v>29</v>
      </c>
      <c r="C17" s="266">
        <v>0.28955828032036152</v>
      </c>
      <c r="D17" s="441"/>
      <c r="E17" s="196"/>
      <c r="F17" s="196"/>
      <c r="G17" s="29"/>
      <c r="Y17" s="2"/>
    </row>
    <row r="18" spans="1:25" s="6" customFormat="1" ht="12.75" customHeight="1" x14ac:dyDescent="0.2">
      <c r="A18" s="29"/>
      <c r="B18" s="144" t="s">
        <v>53</v>
      </c>
      <c r="C18" s="266">
        <v>0.31693779287738316</v>
      </c>
      <c r="D18" s="441"/>
      <c r="E18" s="196"/>
      <c r="F18" s="196"/>
      <c r="G18" s="29"/>
      <c r="Y18" s="2"/>
    </row>
    <row r="19" spans="1:25" s="3" customFormat="1" ht="12.75" customHeight="1" x14ac:dyDescent="0.2">
      <c r="A19" s="1"/>
      <c r="B19" s="161" t="s">
        <v>30</v>
      </c>
      <c r="C19" s="267">
        <v>0.40393759641227084</v>
      </c>
      <c r="D19" s="441"/>
      <c r="E19" s="196"/>
      <c r="F19" s="196"/>
      <c r="G19" s="1"/>
      <c r="Y19" s="2"/>
    </row>
    <row r="20" spans="1:25" s="6" customFormat="1" ht="3.75" customHeight="1" x14ac:dyDescent="0.2">
      <c r="A20" s="29"/>
      <c r="B20" s="2"/>
      <c r="C20" s="2"/>
      <c r="D20" s="8"/>
      <c r="E20" s="8"/>
      <c r="F20" s="8"/>
      <c r="G20" s="8"/>
      <c r="H20" s="29"/>
      <c r="Y20" s="2"/>
    </row>
    <row r="21" spans="1:25" s="2" customFormat="1" ht="4.5" customHeight="1" x14ac:dyDescent="0.2">
      <c r="A21" s="29"/>
      <c r="B21" s="170"/>
      <c r="C21" s="170"/>
      <c r="D21" s="170"/>
      <c r="E21" s="170"/>
      <c r="F21" s="170"/>
      <c r="G21" s="170"/>
      <c r="H21" s="170"/>
      <c r="I21" s="141"/>
    </row>
    <row r="22" spans="1:25" s="2" customFormat="1" x14ac:dyDescent="0.2">
      <c r="A22" s="29"/>
      <c r="B22" s="170" t="s">
        <v>252</v>
      </c>
      <c r="C22" s="170"/>
      <c r="D22" s="170"/>
      <c r="E22" s="170"/>
      <c r="F22" s="170"/>
      <c r="G22" s="170"/>
      <c r="H22" s="170"/>
      <c r="I22" s="141"/>
    </row>
    <row r="23" spans="1:25" ht="12.75" customHeight="1" x14ac:dyDescent="0.2">
      <c r="A23" s="29"/>
      <c r="B23" s="469" t="s">
        <v>292</v>
      </c>
      <c r="C23" s="170"/>
      <c r="D23" s="170"/>
      <c r="E23" s="170"/>
      <c r="F23" s="170"/>
      <c r="G23" s="165"/>
      <c r="H23" s="170"/>
      <c r="I23" s="169"/>
      <c r="J23" s="233"/>
      <c r="K23" s="233"/>
      <c r="L23" s="177"/>
      <c r="M23" s="84"/>
      <c r="N23" s="84"/>
      <c r="O23" s="84"/>
      <c r="P23" s="84"/>
      <c r="Q23" s="84"/>
      <c r="R23" s="84"/>
      <c r="S23" s="84"/>
      <c r="T23" s="84"/>
      <c r="Y23" s="29"/>
    </row>
    <row r="24" spans="1:25" s="29" customFormat="1" ht="21.75" customHeight="1" x14ac:dyDescent="0.2">
      <c r="B24" s="165" t="s">
        <v>93</v>
      </c>
      <c r="C24" s="165"/>
      <c r="D24" s="165"/>
      <c r="E24" s="165"/>
      <c r="F24" s="165"/>
      <c r="G24" s="165"/>
      <c r="H24" s="170"/>
      <c r="I24" s="141"/>
      <c r="J24" s="257"/>
      <c r="K24" s="257"/>
      <c r="L24" s="257"/>
      <c r="M24" s="257"/>
      <c r="N24" s="257"/>
      <c r="O24" s="257"/>
      <c r="P24" s="257"/>
      <c r="Q24" s="257"/>
      <c r="R24" s="257"/>
      <c r="S24" s="257"/>
      <c r="T24" s="257"/>
    </row>
    <row r="25" spans="1:25" ht="12.75" customHeight="1" x14ac:dyDescent="0.2">
      <c r="A25" s="80"/>
      <c r="B25" s="165"/>
      <c r="Y25" s="29"/>
    </row>
    <row r="26" spans="1:25" ht="12.75" customHeight="1" x14ac:dyDescent="0.2">
      <c r="A26" s="80"/>
      <c r="C26" s="220"/>
      <c r="Y26" s="29"/>
    </row>
    <row r="27" spans="1:25" ht="12.75" customHeight="1" x14ac:dyDescent="0.2">
      <c r="Y27" s="29"/>
    </row>
    <row r="28" spans="1:25" ht="12.75" customHeight="1" x14ac:dyDescent="0.2">
      <c r="Y28" s="29"/>
    </row>
    <row r="29" spans="1:25" ht="12.75" customHeight="1" x14ac:dyDescent="0.2">
      <c r="Y29" s="29"/>
    </row>
    <row r="30" spans="1:25" ht="12.75" customHeight="1" x14ac:dyDescent="0.2">
      <c r="Y30" s="29"/>
    </row>
    <row r="31" spans="1:25" ht="12.75" customHeight="1" x14ac:dyDescent="0.2">
      <c r="Y31" s="29"/>
    </row>
    <row r="32" spans="1:25" ht="12.75" customHeight="1" x14ac:dyDescent="0.2">
      <c r="Y32" s="29"/>
    </row>
    <row r="33" spans="2:25" ht="12.75" customHeight="1" x14ac:dyDescent="0.2">
      <c r="Y33" s="29"/>
    </row>
    <row r="34" spans="2:25" ht="12.75" customHeight="1" x14ac:dyDescent="0.2">
      <c r="Y34" s="29"/>
    </row>
    <row r="35" spans="2:25" ht="12.75" customHeight="1" x14ac:dyDescent="0.2">
      <c r="Y35" s="29"/>
    </row>
    <row r="36" spans="2:25" ht="12.75" customHeight="1" x14ac:dyDescent="0.2">
      <c r="Y36" s="29"/>
    </row>
    <row r="37" spans="2:25" ht="12.75" customHeight="1" x14ac:dyDescent="0.2">
      <c r="H37" s="327"/>
      <c r="Y37" s="29"/>
    </row>
    <row r="38" spans="2:25" ht="12.75" customHeight="1" x14ac:dyDescent="0.2">
      <c r="B38" s="41"/>
      <c r="C38" s="41"/>
      <c r="D38" s="41"/>
      <c r="E38" s="41"/>
      <c r="F38" s="41"/>
      <c r="G38" s="41"/>
      <c r="H38" s="41"/>
      <c r="I38" s="41"/>
      <c r="J38" s="41"/>
      <c r="K38" s="41"/>
      <c r="L38" s="41"/>
      <c r="M38" s="41"/>
      <c r="N38" s="41"/>
      <c r="O38" s="41"/>
      <c r="P38" s="41"/>
      <c r="Q38" s="41"/>
      <c r="R38" s="41"/>
      <c r="S38" s="41"/>
      <c r="T38" s="41"/>
      <c r="U38" s="41"/>
      <c r="V38" s="41"/>
      <c r="W38" s="41"/>
      <c r="X38" s="41"/>
      <c r="Y38" s="83"/>
    </row>
    <row r="39" spans="2:25" ht="6" customHeight="1" x14ac:dyDescent="0.2"/>
    <row r="47" spans="2:25" ht="12.75" customHeight="1" x14ac:dyDescent="0.2">
      <c r="H47" s="327"/>
    </row>
    <row r="52" spans="2:10" ht="12.75" customHeight="1" x14ac:dyDescent="0.2">
      <c r="B52" s="224"/>
      <c r="C52" s="229"/>
      <c r="D52" s="229"/>
      <c r="E52" s="229"/>
      <c r="F52" s="229"/>
      <c r="G52" s="229"/>
      <c r="H52" s="229"/>
      <c r="I52" s="600"/>
      <c r="J52" s="600"/>
    </row>
    <row r="53" spans="2:10" ht="12.75" customHeight="1" x14ac:dyDescent="0.2">
      <c r="B53" s="82"/>
      <c r="C53" s="601"/>
      <c r="D53" s="601"/>
      <c r="E53" s="601"/>
      <c r="F53" s="601"/>
      <c r="G53" s="601"/>
      <c r="H53" s="601"/>
      <c r="I53" s="600"/>
      <c r="J53" s="600"/>
    </row>
    <row r="54" spans="2:10" ht="12.75" customHeight="1" x14ac:dyDescent="0.2">
      <c r="B54" s="600"/>
      <c r="C54" s="602"/>
      <c r="D54" s="600"/>
      <c r="E54" s="602"/>
      <c r="F54" s="602"/>
      <c r="G54" s="600"/>
      <c r="H54" s="602"/>
      <c r="I54" s="600"/>
      <c r="J54" s="600"/>
    </row>
    <row r="55" spans="2:10" ht="12.75" customHeight="1" x14ac:dyDescent="0.2">
      <c r="B55" s="600"/>
      <c r="C55" s="600"/>
      <c r="D55" s="600"/>
      <c r="E55" s="600"/>
      <c r="F55" s="600"/>
      <c r="G55" s="600"/>
      <c r="H55" s="600"/>
      <c r="I55" s="600"/>
      <c r="J55" s="600"/>
    </row>
    <row r="56" spans="2:10" ht="12.75" customHeight="1" x14ac:dyDescent="0.2">
      <c r="B56" s="600"/>
      <c r="C56" s="600"/>
      <c r="D56" s="600"/>
      <c r="E56" s="600"/>
      <c r="F56" s="600"/>
      <c r="G56" s="600"/>
      <c r="H56" s="600"/>
      <c r="I56" s="600"/>
      <c r="J56" s="600"/>
    </row>
    <row r="57" spans="2:10" ht="12.75" customHeight="1" x14ac:dyDescent="0.2">
      <c r="B57" s="600"/>
      <c r="C57" s="600"/>
      <c r="D57" s="600"/>
      <c r="E57" s="600"/>
      <c r="F57" s="600"/>
      <c r="G57" s="600"/>
      <c r="H57" s="600"/>
      <c r="I57" s="600"/>
      <c r="J57" s="600"/>
    </row>
  </sheetData>
  <mergeCells count="1">
    <mergeCell ref="G1:H1"/>
  </mergeCells>
  <phoneticPr fontId="10" type="noConversion"/>
  <hyperlinks>
    <hyperlink ref="G1" location="Index!A1" display="retour à l'index"/>
  </hyperlinks>
  <pageMargins left="0.15748031496062992" right="0.19685039370078741" top="0.98425196850393704" bottom="0.39370078740157483"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7" transitionEvaluation="1">
    <pageSetUpPr fitToPage="1"/>
  </sheetPr>
  <dimension ref="B1:AP51"/>
  <sheetViews>
    <sheetView showGridLines="0" showZeros="0" zoomScaleNormal="100" workbookViewId="0">
      <pane xSplit="2" ySplit="6" topLeftCell="C7" activePane="bottomRight" state="frozen"/>
      <selection activeCell="B2" sqref="B2"/>
      <selection pane="topRight" activeCell="B2" sqref="B2"/>
      <selection pane="bottomLeft" activeCell="B2" sqref="B2"/>
      <selection pane="bottomRight" activeCell="B2" sqref="B2"/>
    </sheetView>
  </sheetViews>
  <sheetFormatPr baseColWidth="10" defaultColWidth="11" defaultRowHeight="12.75" customHeight="1" x14ac:dyDescent="0.2"/>
  <cols>
    <col min="1" max="1" width="0.85546875" style="63" customWidth="1"/>
    <col min="2" max="2" width="21.140625" style="66" customWidth="1"/>
    <col min="3" max="11" width="7.7109375" style="62" customWidth="1"/>
    <col min="12" max="15" width="7.7109375" style="63" customWidth="1"/>
    <col min="16" max="16" width="8.42578125" style="63" bestFit="1" customWidth="1"/>
    <col min="17" max="17" width="7.7109375" style="63" customWidth="1"/>
    <col min="18" max="18" width="8.42578125" style="63" bestFit="1" customWidth="1"/>
    <col min="19" max="19" width="7.7109375" style="63" customWidth="1"/>
    <col min="20" max="25" width="8.28515625" style="63" customWidth="1"/>
    <col min="26" max="28" width="9.140625" style="63" customWidth="1"/>
    <col min="29" max="29" width="5.28515625" style="63" customWidth="1"/>
    <col min="30" max="33" width="7.5703125" style="63" customWidth="1"/>
    <col min="34" max="16384" width="11" style="63"/>
  </cols>
  <sheetData>
    <row r="1" spans="2:42" ht="12.75" customHeight="1" x14ac:dyDescent="0.2">
      <c r="B1" s="61" t="s">
        <v>118</v>
      </c>
      <c r="E1" s="62" t="s">
        <v>87</v>
      </c>
      <c r="F1" s="272"/>
      <c r="H1" s="33"/>
      <c r="I1" s="273"/>
      <c r="L1" s="63" t="s">
        <v>87</v>
      </c>
      <c r="N1" s="213"/>
      <c r="R1" s="12"/>
      <c r="S1" s="247"/>
      <c r="T1" s="665" t="s">
        <v>141</v>
      </c>
      <c r="U1" s="648"/>
      <c r="V1" s="247"/>
      <c r="W1" s="247"/>
      <c r="X1" s="247"/>
      <c r="Y1" s="247"/>
      <c r="Z1" s="247"/>
      <c r="AA1" s="247"/>
      <c r="AB1" s="247"/>
      <c r="AC1" s="247"/>
      <c r="AD1" s="247"/>
      <c r="AE1" s="247"/>
      <c r="AF1" s="247"/>
      <c r="AG1" s="247"/>
      <c r="AH1" s="247"/>
      <c r="AI1" s="247"/>
      <c r="AJ1" s="247"/>
      <c r="AK1" s="247"/>
      <c r="AL1" s="247"/>
      <c r="AM1" s="247"/>
      <c r="AN1" s="247"/>
      <c r="AO1" s="247"/>
      <c r="AP1" s="247"/>
    </row>
    <row r="2" spans="2:42" ht="6.75" customHeight="1" x14ac:dyDescent="0.2">
      <c r="B2" s="61"/>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row>
    <row r="3" spans="2:42" s="65" customFormat="1" ht="12.75" customHeight="1" x14ac:dyDescent="0.2">
      <c r="B3" s="183" t="s">
        <v>271</v>
      </c>
      <c r="C3" s="192"/>
      <c r="D3" s="192"/>
      <c r="E3" s="192"/>
      <c r="F3" s="192"/>
      <c r="G3" s="192"/>
      <c r="H3" s="192"/>
      <c r="I3" s="64"/>
      <c r="J3" s="64"/>
      <c r="K3" s="64"/>
      <c r="Q3" s="169"/>
      <c r="R3" s="82"/>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row>
    <row r="4" spans="2:42" ht="12.75" customHeight="1" x14ac:dyDescent="0.2">
      <c r="B4" s="343" t="s">
        <v>246</v>
      </c>
      <c r="C4" s="194"/>
      <c r="D4" s="194"/>
      <c r="E4" s="194"/>
      <c r="F4" s="194"/>
      <c r="G4" s="194"/>
      <c r="H4" s="194"/>
      <c r="Q4" s="169"/>
      <c r="R4" s="82"/>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row>
    <row r="5" spans="2:42" ht="6.75" customHeight="1" x14ac:dyDescent="0.2">
      <c r="B5" s="71"/>
      <c r="C5" s="72"/>
      <c r="D5" s="72"/>
      <c r="E5" s="72"/>
      <c r="F5" s="72"/>
      <c r="G5" s="72"/>
      <c r="H5" s="72"/>
      <c r="I5" s="72"/>
      <c r="J5" s="72"/>
      <c r="K5" s="72"/>
      <c r="L5" s="73"/>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row>
    <row r="6" spans="2:42" s="66" customFormat="1" ht="16.5" customHeight="1" x14ac:dyDescent="0.2">
      <c r="B6" s="270" t="s">
        <v>27</v>
      </c>
      <c r="C6" s="268" t="s">
        <v>1</v>
      </c>
      <c r="D6" s="487" t="s">
        <v>2</v>
      </c>
      <c r="E6" s="268" t="s">
        <v>3</v>
      </c>
      <c r="F6" s="268" t="s">
        <v>4</v>
      </c>
      <c r="G6" s="268" t="s">
        <v>5</v>
      </c>
      <c r="H6" s="268" t="s">
        <v>6</v>
      </c>
      <c r="I6" s="487" t="s">
        <v>80</v>
      </c>
      <c r="J6" s="268" t="s">
        <v>81</v>
      </c>
      <c r="K6" s="268" t="s">
        <v>88</v>
      </c>
      <c r="L6" s="268">
        <v>2004</v>
      </c>
      <c r="M6" s="268">
        <v>2005</v>
      </c>
      <c r="N6" s="487">
        <v>2006</v>
      </c>
      <c r="O6" s="268">
        <v>2007</v>
      </c>
      <c r="P6" s="269">
        <v>2008</v>
      </c>
      <c r="Q6" s="269">
        <v>2009</v>
      </c>
      <c r="R6" s="269">
        <v>2010</v>
      </c>
      <c r="S6" s="491">
        <v>2011</v>
      </c>
      <c r="T6" s="269">
        <v>2012</v>
      </c>
      <c r="U6" s="269">
        <v>2013</v>
      </c>
      <c r="V6" s="269">
        <v>2014</v>
      </c>
      <c r="W6" s="269">
        <v>2015</v>
      </c>
      <c r="X6" s="269">
        <v>2016</v>
      </c>
      <c r="Y6" s="269">
        <v>2017</v>
      </c>
      <c r="Z6" s="221"/>
      <c r="AA6" s="221"/>
      <c r="AB6" s="221"/>
      <c r="AC6" s="247"/>
      <c r="AD6" s="247"/>
      <c r="AE6" s="247"/>
      <c r="AF6" s="247"/>
      <c r="AG6" s="247"/>
      <c r="AH6" s="247"/>
      <c r="AI6" s="247"/>
      <c r="AJ6" s="247"/>
      <c r="AK6" s="247"/>
      <c r="AL6" s="247"/>
      <c r="AM6" s="247"/>
      <c r="AN6" s="247"/>
      <c r="AO6" s="247"/>
      <c r="AP6" s="247"/>
    </row>
    <row r="7" spans="2:42" s="68" customFormat="1" ht="12" customHeight="1" x14ac:dyDescent="0.2">
      <c r="B7" s="281" t="s">
        <v>34</v>
      </c>
      <c r="C7" s="282" t="s">
        <v>7</v>
      </c>
      <c r="D7" s="488">
        <v>0.3717592181396781</v>
      </c>
      <c r="E7" s="282" t="s">
        <v>7</v>
      </c>
      <c r="F7" s="282">
        <v>0.32963806124869111</v>
      </c>
      <c r="G7" s="282" t="s">
        <v>7</v>
      </c>
      <c r="H7" s="282">
        <v>0.33426697655675791</v>
      </c>
      <c r="I7" s="488" t="s">
        <v>7</v>
      </c>
      <c r="J7" s="282">
        <v>0.31003162517423816</v>
      </c>
      <c r="K7" s="282" t="s">
        <v>7</v>
      </c>
      <c r="L7" s="282">
        <v>0.26982087193602444</v>
      </c>
      <c r="M7" s="282" t="s">
        <v>7</v>
      </c>
      <c r="N7" s="488">
        <v>0.28525220131871781</v>
      </c>
      <c r="O7" s="282" t="s">
        <v>7</v>
      </c>
      <c r="P7" s="282">
        <v>0.27183458343068678</v>
      </c>
      <c r="Q7" s="282" t="s">
        <v>7</v>
      </c>
      <c r="R7" s="282">
        <v>0.27103298711161422</v>
      </c>
      <c r="S7" s="488">
        <v>0.23710582576162478</v>
      </c>
      <c r="T7" s="282">
        <v>0.24288048233175696</v>
      </c>
      <c r="U7" s="282">
        <v>0.23509565252265982</v>
      </c>
      <c r="V7" s="282">
        <v>0.20533438920836508</v>
      </c>
      <c r="W7" s="282">
        <v>0.23855088322274468</v>
      </c>
      <c r="X7" s="503" t="s">
        <v>7</v>
      </c>
      <c r="Y7" s="222"/>
      <c r="Z7" s="222"/>
      <c r="AA7" s="222"/>
      <c r="AB7" s="249"/>
      <c r="AC7" s="251"/>
      <c r="AD7" s="251"/>
      <c r="AE7" s="251"/>
      <c r="AF7" s="251"/>
      <c r="AG7" s="249"/>
      <c r="AH7" s="249"/>
      <c r="AI7" s="249"/>
      <c r="AJ7" s="249"/>
      <c r="AK7" s="249"/>
      <c r="AL7" s="249"/>
      <c r="AM7" s="249"/>
      <c r="AN7" s="249"/>
      <c r="AO7" s="249"/>
    </row>
    <row r="8" spans="2:42" s="68" customFormat="1" ht="12" customHeight="1" x14ac:dyDescent="0.2">
      <c r="B8" s="335" t="s">
        <v>35</v>
      </c>
      <c r="C8" s="336" t="s">
        <v>7</v>
      </c>
      <c r="D8" s="489" t="s">
        <v>7</v>
      </c>
      <c r="E8" s="336" t="s">
        <v>7</v>
      </c>
      <c r="F8" s="336">
        <v>0.11151249313649979</v>
      </c>
      <c r="G8" s="336" t="s">
        <v>7</v>
      </c>
      <c r="H8" s="336" t="s">
        <v>7</v>
      </c>
      <c r="I8" s="489" t="s">
        <v>7</v>
      </c>
      <c r="J8" s="336">
        <v>0.11750622598465295</v>
      </c>
      <c r="K8" s="336" t="s">
        <v>7</v>
      </c>
      <c r="L8" s="336">
        <v>0.11134059720503046</v>
      </c>
      <c r="M8" s="336">
        <v>0.12355247975371685</v>
      </c>
      <c r="N8" s="489">
        <v>0.12330166271227291</v>
      </c>
      <c r="O8" s="336">
        <v>0.12934101895298428</v>
      </c>
      <c r="P8" s="336">
        <v>0.13725741366537275</v>
      </c>
      <c r="Q8" s="336">
        <v>0.13855278092563769</v>
      </c>
      <c r="R8" s="336">
        <v>0.14275829559943631</v>
      </c>
      <c r="S8" s="489">
        <v>0.13711148140903845</v>
      </c>
      <c r="T8" s="336">
        <v>0.1334203496065815</v>
      </c>
      <c r="U8" s="336">
        <v>0.13117370184699337</v>
      </c>
      <c r="V8" s="336">
        <v>0.13941552492441212</v>
      </c>
      <c r="W8" s="336">
        <v>0.13965821151113098</v>
      </c>
      <c r="X8" s="336">
        <v>0.14145608741791466</v>
      </c>
      <c r="Y8" s="222"/>
      <c r="Z8" s="222"/>
      <c r="AA8" s="222"/>
      <c r="AB8" s="249"/>
      <c r="AC8" s="251"/>
      <c r="AD8" s="251"/>
      <c r="AE8" s="251"/>
      <c r="AF8" s="251"/>
      <c r="AG8" s="249"/>
      <c r="AH8" s="249"/>
      <c r="AI8" s="249"/>
      <c r="AJ8" s="249"/>
      <c r="AK8" s="249"/>
      <c r="AL8" s="249"/>
      <c r="AM8" s="249"/>
      <c r="AN8" s="249"/>
      <c r="AO8" s="249"/>
    </row>
    <row r="9" spans="2:42" s="68" customFormat="1" ht="12" customHeight="1" x14ac:dyDescent="0.2">
      <c r="B9" s="151" t="s">
        <v>36</v>
      </c>
      <c r="C9" s="283">
        <v>7.8812540344341014E-2</v>
      </c>
      <c r="D9" s="490">
        <v>9.5171687556496548E-2</v>
      </c>
      <c r="E9" s="283">
        <v>9.8223330040841939E-2</v>
      </c>
      <c r="F9" s="283">
        <v>0.11006311629598925</v>
      </c>
      <c r="G9" s="283">
        <v>0.11717699284678947</v>
      </c>
      <c r="H9" s="283">
        <v>0.12087901035930325</v>
      </c>
      <c r="I9" s="490">
        <v>0.12449498010823647</v>
      </c>
      <c r="J9" s="283">
        <v>0.13547489993823283</v>
      </c>
      <c r="K9" s="283">
        <v>0.12540820385902032</v>
      </c>
      <c r="L9" s="283">
        <v>0.14013283386807576</v>
      </c>
      <c r="M9" s="283">
        <v>0.14904561534771968</v>
      </c>
      <c r="N9" s="490">
        <v>0.1457029756436391</v>
      </c>
      <c r="O9" s="283">
        <v>0.1489014758675708</v>
      </c>
      <c r="P9" s="283">
        <v>0.17188455595413171</v>
      </c>
      <c r="Q9" s="283">
        <v>0.18289408457052289</v>
      </c>
      <c r="R9" s="283">
        <v>0.17280173541257818</v>
      </c>
      <c r="S9" s="490">
        <v>0.17372436174233982</v>
      </c>
      <c r="T9" s="283">
        <v>0.19279375669838539</v>
      </c>
      <c r="U9" s="283">
        <v>0.19758179007074989</v>
      </c>
      <c r="V9" s="283">
        <v>0.21478289169781212</v>
      </c>
      <c r="W9" s="283">
        <v>0.22651852772608677</v>
      </c>
      <c r="X9" s="283">
        <v>0.23656872282798994</v>
      </c>
      <c r="Y9" s="222"/>
      <c r="Z9" s="222"/>
      <c r="AA9" s="222"/>
      <c r="AB9" s="249"/>
      <c r="AC9" s="251"/>
      <c r="AD9" s="251"/>
      <c r="AE9" s="251"/>
      <c r="AF9" s="251"/>
      <c r="AG9" s="249"/>
      <c r="AH9" s="249"/>
      <c r="AI9" s="249"/>
      <c r="AJ9" s="249"/>
      <c r="AK9" s="249"/>
      <c r="AL9" s="249"/>
      <c r="AM9" s="249"/>
      <c r="AN9" s="249"/>
      <c r="AO9" s="249"/>
    </row>
    <row r="10" spans="2:42" s="68" customFormat="1" ht="12" customHeight="1" x14ac:dyDescent="0.2">
      <c r="B10" s="335" t="s">
        <v>28</v>
      </c>
      <c r="C10" s="336">
        <v>0.23897038866163312</v>
      </c>
      <c r="D10" s="489">
        <v>0.23733318709066153</v>
      </c>
      <c r="E10" s="336">
        <v>0.21396124801139946</v>
      </c>
      <c r="F10" s="336">
        <v>0.20911239257651007</v>
      </c>
      <c r="G10" s="336">
        <v>0.20827194023431589</v>
      </c>
      <c r="H10" s="336">
        <v>0.20954661731889182</v>
      </c>
      <c r="I10" s="489">
        <v>0.20859180801487062</v>
      </c>
      <c r="J10" s="336">
        <v>0.20782679755046862</v>
      </c>
      <c r="K10" s="336">
        <v>0.18883241423161362</v>
      </c>
      <c r="L10" s="336">
        <v>0.17833828383582059</v>
      </c>
      <c r="M10" s="336">
        <v>0.19173933048605957</v>
      </c>
      <c r="N10" s="489">
        <v>0.1895179422157918</v>
      </c>
      <c r="O10" s="336">
        <v>0.18582399341100148</v>
      </c>
      <c r="P10" s="336">
        <v>0.18155715662496075</v>
      </c>
      <c r="Q10" s="336">
        <v>0.20078284254146289</v>
      </c>
      <c r="R10" s="336">
        <v>0.19390781707808655</v>
      </c>
      <c r="S10" s="489">
        <v>0.16113713549926806</v>
      </c>
      <c r="T10" s="336">
        <v>0.15229250694532831</v>
      </c>
      <c r="U10" s="336">
        <v>0.15188157663827362</v>
      </c>
      <c r="V10" s="336">
        <v>0.14792609523847808</v>
      </c>
      <c r="W10" s="336">
        <v>0.11704782819885197</v>
      </c>
      <c r="X10" s="336">
        <v>0.12105098191800957</v>
      </c>
      <c r="Y10" s="222"/>
      <c r="Z10" s="222"/>
      <c r="AA10" s="222"/>
      <c r="AB10" s="249"/>
      <c r="AC10" s="251"/>
      <c r="AD10" s="251"/>
      <c r="AE10" s="251"/>
      <c r="AF10" s="251"/>
      <c r="AG10" s="249"/>
      <c r="AH10" s="249"/>
      <c r="AI10" s="249"/>
      <c r="AJ10" s="249"/>
      <c r="AK10" s="249"/>
      <c r="AL10" s="249"/>
      <c r="AM10" s="249"/>
      <c r="AN10" s="249"/>
      <c r="AO10" s="249"/>
    </row>
    <row r="11" spans="2:42" s="258" customFormat="1" ht="12" customHeight="1" x14ac:dyDescent="0.2">
      <c r="B11" s="440" t="s">
        <v>241</v>
      </c>
      <c r="C11" s="441" t="s">
        <v>7</v>
      </c>
      <c r="D11" s="466" t="s">
        <v>7</v>
      </c>
      <c r="E11" s="441" t="s">
        <v>7</v>
      </c>
      <c r="F11" s="441" t="s">
        <v>7</v>
      </c>
      <c r="G11" s="441" t="s">
        <v>7</v>
      </c>
      <c r="H11" s="441" t="s">
        <v>7</v>
      </c>
      <c r="I11" s="466" t="s">
        <v>7</v>
      </c>
      <c r="J11" s="441" t="s">
        <v>7</v>
      </c>
      <c r="K11" s="441" t="s">
        <v>7</v>
      </c>
      <c r="L11" s="441" t="s">
        <v>7</v>
      </c>
      <c r="M11" s="441" t="s">
        <v>7</v>
      </c>
      <c r="N11" s="466" t="s">
        <v>7</v>
      </c>
      <c r="O11" s="441">
        <v>3.0526117686141611E-2</v>
      </c>
      <c r="P11" s="441">
        <v>3.627389315223626E-2</v>
      </c>
      <c r="Q11" s="441">
        <v>1.1743069414064588E-2</v>
      </c>
      <c r="R11" s="441">
        <v>1.2150589909555747E-2</v>
      </c>
      <c r="S11" s="466">
        <v>1.3969471478122211E-2</v>
      </c>
      <c r="T11" s="441">
        <v>1.476541163550984E-2</v>
      </c>
      <c r="U11" s="441">
        <v>3.2641224404709832E-2</v>
      </c>
      <c r="V11" s="283">
        <v>3.0535813653420358E-2</v>
      </c>
      <c r="W11" s="283">
        <v>2.9728373741441255E-2</v>
      </c>
      <c r="X11" s="283">
        <v>4.7703911710232298E-2</v>
      </c>
      <c r="Y11" s="222"/>
      <c r="Z11" s="222"/>
      <c r="AA11" s="222"/>
      <c r="AB11" s="249"/>
      <c r="AC11" s="251"/>
      <c r="AD11" s="251"/>
      <c r="AE11" s="251"/>
      <c r="AF11" s="251"/>
      <c r="AG11" s="249"/>
      <c r="AH11" s="249"/>
      <c r="AI11" s="249"/>
      <c r="AJ11" s="249"/>
      <c r="AK11" s="249"/>
      <c r="AL11" s="249"/>
      <c r="AM11" s="249"/>
      <c r="AN11" s="249"/>
      <c r="AO11" s="249"/>
    </row>
    <row r="12" spans="2:42" s="68" customFormat="1" ht="12" customHeight="1" x14ac:dyDescent="0.2">
      <c r="B12" s="335" t="s">
        <v>37</v>
      </c>
      <c r="C12" s="336">
        <v>0.23310580183264867</v>
      </c>
      <c r="D12" s="489">
        <v>0.27844046939464634</v>
      </c>
      <c r="E12" s="336">
        <v>0.26484575425340467</v>
      </c>
      <c r="F12" s="336">
        <v>0.27384598038845709</v>
      </c>
      <c r="G12" s="336">
        <v>0.25582217758784387</v>
      </c>
      <c r="H12" s="336">
        <v>0.28187861357917754</v>
      </c>
      <c r="I12" s="489">
        <v>0.26143271701341231</v>
      </c>
      <c r="J12" s="336">
        <v>0.25308728526232416</v>
      </c>
      <c r="K12" s="336">
        <v>0.26775320935018798</v>
      </c>
      <c r="L12" s="336">
        <v>0.25693220349498636</v>
      </c>
      <c r="M12" s="336">
        <v>0.26603986638615029</v>
      </c>
      <c r="N12" s="489">
        <v>0.27297874884920798</v>
      </c>
      <c r="O12" s="336">
        <v>0.30388449101941423</v>
      </c>
      <c r="P12" s="336">
        <v>0.29082946842748358</v>
      </c>
      <c r="Q12" s="336">
        <v>0.31300077625509204</v>
      </c>
      <c r="R12" s="336">
        <v>0.30334786637809202</v>
      </c>
      <c r="S12" s="489">
        <v>0.32157848927364208</v>
      </c>
      <c r="T12" s="336">
        <v>0.34198741253504999</v>
      </c>
      <c r="U12" s="336">
        <v>0.36298143176591846</v>
      </c>
      <c r="V12" s="336">
        <v>0.37427304951633006</v>
      </c>
      <c r="W12" s="336">
        <v>0.39363544797480648</v>
      </c>
      <c r="X12" s="336">
        <v>0.30481337623920024</v>
      </c>
      <c r="Y12" s="222"/>
      <c r="Z12" s="222"/>
      <c r="AA12" s="222"/>
      <c r="AB12" s="249"/>
      <c r="AC12" s="251"/>
      <c r="AD12" s="251"/>
      <c r="AE12" s="251"/>
      <c r="AF12" s="251"/>
      <c r="AG12" s="249"/>
      <c r="AH12" s="249"/>
      <c r="AI12" s="249"/>
      <c r="AJ12" s="249"/>
      <c r="AK12" s="249"/>
      <c r="AL12" s="249"/>
      <c r="AM12" s="249"/>
      <c r="AN12" s="249"/>
      <c r="AO12" s="249"/>
    </row>
    <row r="13" spans="2:42" s="258" customFormat="1" ht="12" customHeight="1" x14ac:dyDescent="0.2">
      <c r="B13" s="440" t="s">
        <v>38</v>
      </c>
      <c r="C13" s="441">
        <v>0.30429828564482003</v>
      </c>
      <c r="D13" s="466">
        <v>0.29397329470673444</v>
      </c>
      <c r="E13" s="441">
        <v>0.29115396259932347</v>
      </c>
      <c r="F13" s="441">
        <v>0.2875239884383316</v>
      </c>
      <c r="G13" s="441">
        <v>0.3092174840377247</v>
      </c>
      <c r="H13" s="441">
        <v>0.27386895287705587</v>
      </c>
      <c r="I13" s="466">
        <v>0.27355296217497882</v>
      </c>
      <c r="J13" s="441">
        <v>0.17982359418863467</v>
      </c>
      <c r="K13" s="441">
        <v>0.17591774775169811</v>
      </c>
      <c r="L13" s="441">
        <v>0.16604172241585496</v>
      </c>
      <c r="M13" s="441">
        <v>0.15439373915499777</v>
      </c>
      <c r="N13" s="466">
        <v>0.15765024431419636</v>
      </c>
      <c r="O13" s="441">
        <v>8.1435665628621298E-2</v>
      </c>
      <c r="P13" s="441">
        <v>7.2247719917622827E-2</v>
      </c>
      <c r="Q13" s="441">
        <v>6.3243760825901205E-2</v>
      </c>
      <c r="R13" s="441">
        <v>6.4405723922457345E-2</v>
      </c>
      <c r="S13" s="466">
        <v>5.9727298422073423E-2</v>
      </c>
      <c r="T13" s="441">
        <v>7.0765096817839768E-2</v>
      </c>
      <c r="U13" s="441">
        <v>6.9959894842504727E-2</v>
      </c>
      <c r="V13" s="283">
        <v>6.6829365550067771E-2</v>
      </c>
      <c r="W13" s="283">
        <v>6.8471931441245359E-2</v>
      </c>
      <c r="X13" s="283">
        <v>6.3021488294557199E-2</v>
      </c>
      <c r="Y13" s="222"/>
      <c r="Z13" s="222"/>
      <c r="AA13" s="222"/>
      <c r="AB13" s="249"/>
      <c r="AC13" s="251"/>
      <c r="AD13" s="251"/>
      <c r="AE13" s="251"/>
      <c r="AF13" s="251"/>
      <c r="AG13" s="249"/>
      <c r="AH13" s="249"/>
      <c r="AI13" s="249"/>
      <c r="AJ13" s="249"/>
      <c r="AK13" s="249"/>
      <c r="AL13" s="249"/>
      <c r="AM13" s="249"/>
      <c r="AN13" s="249"/>
      <c r="AO13" s="249"/>
    </row>
    <row r="14" spans="2:42" s="68" customFormat="1" ht="12" customHeight="1" x14ac:dyDescent="0.2">
      <c r="B14" s="335" t="s">
        <v>105</v>
      </c>
      <c r="C14" s="336">
        <v>0.41366520130030826</v>
      </c>
      <c r="D14" s="489">
        <v>0.33730870808129532</v>
      </c>
      <c r="E14" s="336">
        <v>0.19849839489842472</v>
      </c>
      <c r="F14" s="336">
        <v>0.13594365436281783</v>
      </c>
      <c r="G14" s="336">
        <v>0.16611488472889355</v>
      </c>
      <c r="H14" s="336">
        <v>0.13878554972883941</v>
      </c>
      <c r="I14" s="489">
        <v>9.8573876744220773E-2</v>
      </c>
      <c r="J14" s="336">
        <v>0.12159379655967247</v>
      </c>
      <c r="K14" s="336">
        <v>0.12101451464017303</v>
      </c>
      <c r="L14" s="336">
        <v>0.1129748491525813</v>
      </c>
      <c r="M14" s="336">
        <v>0.10424695299242548</v>
      </c>
      <c r="N14" s="489">
        <v>0.14661907848828684</v>
      </c>
      <c r="O14" s="336">
        <v>9.2564521981744211E-2</v>
      </c>
      <c r="P14" s="336">
        <v>0.14827449760373848</v>
      </c>
      <c r="Q14" s="336">
        <v>0.15329710290870741</v>
      </c>
      <c r="R14" s="336">
        <v>0.16689120890843512</v>
      </c>
      <c r="S14" s="489">
        <v>0.18657357350867645</v>
      </c>
      <c r="T14" s="336">
        <v>0.19717653949892969</v>
      </c>
      <c r="U14" s="336">
        <v>0.15379765953887314</v>
      </c>
      <c r="V14" s="336">
        <v>0.15926902672345827</v>
      </c>
      <c r="W14" s="336">
        <v>0.16075527753776975</v>
      </c>
      <c r="X14" s="336">
        <v>0.14645737872488923</v>
      </c>
      <c r="Y14" s="222"/>
      <c r="Z14" s="222"/>
      <c r="AA14" s="222"/>
      <c r="AB14" s="249"/>
      <c r="AC14" s="251"/>
      <c r="AD14" s="251"/>
      <c r="AE14" s="251"/>
      <c r="AF14" s="251"/>
      <c r="AG14" s="249"/>
      <c r="AH14" s="249"/>
      <c r="AI14" s="249"/>
      <c r="AJ14" s="249"/>
      <c r="AK14" s="249"/>
      <c r="AL14" s="249"/>
      <c r="AM14" s="249"/>
      <c r="AN14" s="249"/>
      <c r="AO14" s="249"/>
    </row>
    <row r="15" spans="2:42" s="258" customFormat="1" ht="12" customHeight="1" x14ac:dyDescent="0.2">
      <c r="B15" s="440" t="s">
        <v>39</v>
      </c>
      <c r="C15" s="441">
        <v>0.36691917354600434</v>
      </c>
      <c r="D15" s="466">
        <v>0.38660493827160497</v>
      </c>
      <c r="E15" s="441">
        <v>0.35679448503675343</v>
      </c>
      <c r="F15" s="441">
        <v>0.35078852798591154</v>
      </c>
      <c r="G15" s="441">
        <v>0.34810844591602785</v>
      </c>
      <c r="H15" s="441">
        <v>0.34338512120122411</v>
      </c>
      <c r="I15" s="466">
        <v>0.32630143245844206</v>
      </c>
      <c r="J15" s="441">
        <v>0.33751660608676304</v>
      </c>
      <c r="K15" s="441">
        <v>0.32011822998106471</v>
      </c>
      <c r="L15" s="441">
        <v>0.31379947878872017</v>
      </c>
      <c r="M15" s="441">
        <v>0.31815167866072136</v>
      </c>
      <c r="N15" s="466">
        <v>0.31197006036590313</v>
      </c>
      <c r="O15" s="441">
        <v>0.28313467392702479</v>
      </c>
      <c r="P15" s="441">
        <v>0.28498175116539587</v>
      </c>
      <c r="Q15" s="441">
        <v>0.34099287959387725</v>
      </c>
      <c r="R15" s="441">
        <v>0.3445301977552111</v>
      </c>
      <c r="S15" s="466">
        <v>0.32189527045903621</v>
      </c>
      <c r="T15" s="441">
        <v>0.30825103982622015</v>
      </c>
      <c r="U15" s="441">
        <v>0.29330474382555155</v>
      </c>
      <c r="V15" s="283">
        <v>0.27404927144066887</v>
      </c>
      <c r="W15" s="283">
        <v>0.2367321234327589</v>
      </c>
      <c r="X15" s="283">
        <v>0.22403173705699969</v>
      </c>
      <c r="Y15" s="222"/>
      <c r="Z15" s="222"/>
      <c r="AA15" s="222"/>
      <c r="AB15" s="249"/>
      <c r="AC15" s="251"/>
      <c r="AD15" s="251"/>
      <c r="AE15" s="251"/>
      <c r="AF15" s="251"/>
      <c r="AG15" s="249"/>
      <c r="AH15" s="249"/>
      <c r="AI15" s="249"/>
      <c r="AJ15" s="249"/>
      <c r="AK15" s="249"/>
      <c r="AL15" s="249"/>
      <c r="AM15" s="249"/>
      <c r="AN15" s="249"/>
      <c r="AO15" s="249"/>
    </row>
    <row r="16" spans="2:42" s="68" customFormat="1" ht="12" customHeight="1" x14ac:dyDescent="0.2">
      <c r="B16" s="335" t="s">
        <v>29</v>
      </c>
      <c r="C16" s="336">
        <v>0.47039503970784874</v>
      </c>
      <c r="D16" s="489">
        <v>0.45052993772089955</v>
      </c>
      <c r="E16" s="336">
        <v>0.40074003117320312</v>
      </c>
      <c r="F16" s="336">
        <v>0.390477678748957</v>
      </c>
      <c r="G16" s="336">
        <v>0.38237418197300643</v>
      </c>
      <c r="H16" s="336">
        <v>0.36260546400781835</v>
      </c>
      <c r="I16" s="489">
        <v>0.35314263424782216</v>
      </c>
      <c r="J16" s="336">
        <v>0.35951755510196631</v>
      </c>
      <c r="K16" s="336">
        <v>0.35363207425677606</v>
      </c>
      <c r="L16" s="336">
        <v>0.35563547120073191</v>
      </c>
      <c r="M16" s="336">
        <v>0.364534445510942</v>
      </c>
      <c r="N16" s="489">
        <v>0.3383740289619192</v>
      </c>
      <c r="O16" s="336">
        <v>0.33105292166316397</v>
      </c>
      <c r="P16" s="336">
        <v>0.32947178751041467</v>
      </c>
      <c r="Q16" s="336">
        <v>0.36076077425271968</v>
      </c>
      <c r="R16" s="336">
        <v>0.30535957447768214</v>
      </c>
      <c r="S16" s="489">
        <v>0.30358939529306939</v>
      </c>
      <c r="T16" s="336">
        <v>0.29297626775896635</v>
      </c>
      <c r="U16" s="336">
        <v>0.29214113619520982</v>
      </c>
      <c r="V16" s="336">
        <v>0.28989354650392019</v>
      </c>
      <c r="W16" s="336">
        <v>0.28916700630267389</v>
      </c>
      <c r="X16" s="336">
        <v>0.28959583014743101</v>
      </c>
      <c r="Y16" s="222"/>
      <c r="Z16" s="222"/>
      <c r="AA16" s="222"/>
      <c r="AB16" s="249"/>
      <c r="AC16" s="251"/>
      <c r="AD16" s="251"/>
      <c r="AE16" s="251"/>
      <c r="AF16" s="251"/>
      <c r="AG16" s="249"/>
      <c r="AH16" s="249"/>
      <c r="AI16" s="249"/>
      <c r="AJ16" s="249"/>
      <c r="AK16" s="249"/>
      <c r="AL16" s="249"/>
      <c r="AM16" s="249"/>
      <c r="AN16" s="249"/>
      <c r="AO16" s="249"/>
    </row>
    <row r="17" spans="2:41" s="258" customFormat="1" ht="12" customHeight="1" x14ac:dyDescent="0.2">
      <c r="B17" s="440" t="s">
        <v>30</v>
      </c>
      <c r="C17" s="441">
        <v>0.32997508399161612</v>
      </c>
      <c r="D17" s="466">
        <v>0.32731577414448276</v>
      </c>
      <c r="E17" s="441">
        <v>0.31886310650758226</v>
      </c>
      <c r="F17" s="441">
        <v>0.32438760805260058</v>
      </c>
      <c r="G17" s="441">
        <v>0.32115948420731472</v>
      </c>
      <c r="H17" s="441">
        <v>0.32473257484124585</v>
      </c>
      <c r="I17" s="466">
        <v>0.32781613413767002</v>
      </c>
      <c r="J17" s="441">
        <v>0.33193419605393587</v>
      </c>
      <c r="K17" s="441">
        <v>0.32915030089005798</v>
      </c>
      <c r="L17" s="441">
        <v>0.33094044798337013</v>
      </c>
      <c r="M17" s="441">
        <v>0.34191128534547949</v>
      </c>
      <c r="N17" s="466">
        <v>0.34079515303457641</v>
      </c>
      <c r="O17" s="441">
        <v>0.3398097269251123</v>
      </c>
      <c r="P17" s="441">
        <v>0.36484498817210176</v>
      </c>
      <c r="Q17" s="441">
        <v>0.40368291413985402</v>
      </c>
      <c r="R17" s="441">
        <v>0.40129798144229206</v>
      </c>
      <c r="S17" s="466">
        <v>0.40598641569741628</v>
      </c>
      <c r="T17" s="441">
        <v>0.41114858642767543</v>
      </c>
      <c r="U17" s="441">
        <v>0.41969666411911233</v>
      </c>
      <c r="V17" s="283">
        <v>0.42012262700044672</v>
      </c>
      <c r="W17" s="283">
        <v>0.41021822482874176</v>
      </c>
      <c r="X17" s="283">
        <v>0.40460110371784802</v>
      </c>
      <c r="Y17" s="222"/>
      <c r="Z17" s="222"/>
      <c r="AA17" s="222"/>
      <c r="AB17" s="249"/>
      <c r="AC17" s="251"/>
      <c r="AD17" s="251"/>
      <c r="AE17" s="251"/>
      <c r="AF17" s="251"/>
      <c r="AG17" s="249"/>
      <c r="AH17" s="249"/>
      <c r="AI17" s="249"/>
      <c r="AJ17" s="249"/>
      <c r="AK17" s="249"/>
      <c r="AL17" s="249"/>
      <c r="AM17" s="249"/>
      <c r="AN17" s="249"/>
      <c r="AO17" s="249"/>
    </row>
    <row r="18" spans="2:41" s="68" customFormat="1" ht="12" customHeight="1" x14ac:dyDescent="0.2">
      <c r="B18" s="335" t="s">
        <v>40</v>
      </c>
      <c r="C18" s="336">
        <v>0.10642537531013679</v>
      </c>
      <c r="D18" s="489" t="s">
        <v>7</v>
      </c>
      <c r="E18" s="336">
        <v>0.1005077826959568</v>
      </c>
      <c r="F18" s="336" t="s">
        <v>7</v>
      </c>
      <c r="G18" s="336">
        <v>0.12335669903505631</v>
      </c>
      <c r="H18" s="336" t="s">
        <v>7</v>
      </c>
      <c r="I18" s="489">
        <v>0.12339527213564852</v>
      </c>
      <c r="J18" s="336" t="s">
        <v>7</v>
      </c>
      <c r="K18" s="336">
        <v>0.1108914061449506</v>
      </c>
      <c r="L18" s="336">
        <v>0.10458619037159615</v>
      </c>
      <c r="M18" s="336">
        <v>0.11739474303598396</v>
      </c>
      <c r="N18" s="489">
        <v>0.11677139851507438</v>
      </c>
      <c r="O18" s="336">
        <v>0.12062162544864165</v>
      </c>
      <c r="P18" s="336">
        <v>0.22559986791616304</v>
      </c>
      <c r="Q18" s="336">
        <v>0.16350067919464478</v>
      </c>
      <c r="R18" s="336">
        <v>0.14181654984904646</v>
      </c>
      <c r="S18" s="489">
        <v>0.16023218492651303</v>
      </c>
      <c r="T18" s="336">
        <v>0.17358431822054066</v>
      </c>
      <c r="U18" s="336">
        <v>0.22702479481918644</v>
      </c>
      <c r="V18" s="336">
        <v>0.2309963799283628</v>
      </c>
      <c r="W18" s="336">
        <v>0.27187602131571265</v>
      </c>
      <c r="X18" s="336">
        <v>0.25190691983920205</v>
      </c>
      <c r="Y18" s="222"/>
      <c r="Z18" s="222"/>
      <c r="AA18" s="222"/>
      <c r="AB18" s="249"/>
      <c r="AC18" s="251"/>
      <c r="AD18" s="251"/>
      <c r="AE18" s="251"/>
      <c r="AF18" s="251"/>
      <c r="AG18" s="249"/>
      <c r="AH18" s="249"/>
      <c r="AI18" s="249"/>
      <c r="AJ18" s="249"/>
      <c r="AK18" s="249"/>
      <c r="AL18" s="249"/>
      <c r="AM18" s="249"/>
      <c r="AN18" s="249"/>
      <c r="AO18" s="249"/>
    </row>
    <row r="19" spans="2:41" s="258" customFormat="1" ht="12" customHeight="1" x14ac:dyDescent="0.2">
      <c r="B19" s="440" t="s">
        <v>41</v>
      </c>
      <c r="C19" s="441">
        <v>0.18056824341078334</v>
      </c>
      <c r="D19" s="466">
        <v>0.17864463758609381</v>
      </c>
      <c r="E19" s="441">
        <v>0.17564793205706364</v>
      </c>
      <c r="F19" s="441">
        <v>0.20457666836162985</v>
      </c>
      <c r="G19" s="441">
        <v>0.21651700835688706</v>
      </c>
      <c r="H19" s="441">
        <v>0.20594717302690607</v>
      </c>
      <c r="I19" s="466">
        <v>0.23601066052088268</v>
      </c>
      <c r="J19" s="441">
        <v>0.32258027568907949</v>
      </c>
      <c r="K19" s="441">
        <v>0.28784803822243243</v>
      </c>
      <c r="L19" s="441">
        <v>0.254228764986207</v>
      </c>
      <c r="M19" s="441">
        <v>0.25785110559098723</v>
      </c>
      <c r="N19" s="466">
        <v>0.24888777269135615</v>
      </c>
      <c r="O19" s="441">
        <v>0.23105960098307593</v>
      </c>
      <c r="P19" s="441">
        <v>0.22914851750207677</v>
      </c>
      <c r="Q19" s="441">
        <v>0.2270724662515283</v>
      </c>
      <c r="R19" s="441">
        <v>0.21102275923329483</v>
      </c>
      <c r="S19" s="466">
        <v>0.1873711929699334</v>
      </c>
      <c r="T19" s="441">
        <v>0.18250993083507963</v>
      </c>
      <c r="U19" s="441">
        <v>0.20686825374894902</v>
      </c>
      <c r="V19" s="283">
        <v>0.18596260957501684</v>
      </c>
      <c r="W19" s="283">
        <v>0.18133347084600299</v>
      </c>
      <c r="X19" s="283">
        <v>0.16176816019731047</v>
      </c>
      <c r="Y19" s="222"/>
      <c r="Z19" s="222"/>
      <c r="AA19" s="222"/>
      <c r="AB19" s="249"/>
      <c r="AC19" s="251"/>
      <c r="AD19" s="251"/>
      <c r="AE19" s="251"/>
      <c r="AF19" s="251"/>
      <c r="AG19" s="249"/>
      <c r="AH19" s="249"/>
      <c r="AI19" s="249"/>
      <c r="AJ19" s="249"/>
      <c r="AK19" s="249"/>
      <c r="AL19" s="249"/>
      <c r="AM19" s="249"/>
      <c r="AN19" s="249"/>
      <c r="AO19" s="249"/>
    </row>
    <row r="20" spans="2:41" s="68" customFormat="1" ht="12" customHeight="1" x14ac:dyDescent="0.2">
      <c r="B20" s="335" t="s">
        <v>42</v>
      </c>
      <c r="C20" s="336">
        <v>0.57393135826765285</v>
      </c>
      <c r="D20" s="489" t="s">
        <v>7</v>
      </c>
      <c r="E20" s="336">
        <v>0.53719126918553883</v>
      </c>
      <c r="F20" s="336">
        <v>0.73199803310099454</v>
      </c>
      <c r="G20" s="336">
        <v>0.67996451953147197</v>
      </c>
      <c r="H20" s="336">
        <v>0.66384915595589522</v>
      </c>
      <c r="I20" s="489">
        <v>0.57713461594174198</v>
      </c>
      <c r="J20" s="336">
        <v>0.70048013415585475</v>
      </c>
      <c r="K20" s="336">
        <v>0.67770801769678501</v>
      </c>
      <c r="L20" s="336" t="s">
        <v>7</v>
      </c>
      <c r="M20" s="336">
        <v>0.63666553146358196</v>
      </c>
      <c r="N20" s="489">
        <v>0.59550716266690629</v>
      </c>
      <c r="O20" s="336">
        <v>0.4585132933742162</v>
      </c>
      <c r="P20" s="336">
        <v>0.44956128352307989</v>
      </c>
      <c r="Q20" s="336">
        <v>0.58290180365048483</v>
      </c>
      <c r="R20" s="336" t="s">
        <v>7</v>
      </c>
      <c r="S20" s="489">
        <v>0.44059307405457149</v>
      </c>
      <c r="T20" s="336" t="s">
        <v>7</v>
      </c>
      <c r="U20" s="336">
        <v>0.11937271948233776</v>
      </c>
      <c r="V20" s="336">
        <v>0.12165027917270868</v>
      </c>
      <c r="W20" s="336">
        <v>0.1049217287881966</v>
      </c>
      <c r="X20" s="336">
        <v>0.10067797321194183</v>
      </c>
      <c r="Y20" s="222"/>
      <c r="Z20" s="222"/>
      <c r="AA20" s="222"/>
      <c r="AB20" s="249"/>
      <c r="AC20" s="251"/>
      <c r="AD20" s="251"/>
      <c r="AE20" s="251"/>
      <c r="AF20" s="251"/>
      <c r="AG20" s="249"/>
      <c r="AH20" s="249"/>
      <c r="AI20" s="249"/>
      <c r="AJ20" s="249"/>
      <c r="AK20" s="249"/>
      <c r="AL20" s="249"/>
      <c r="AM20" s="249"/>
      <c r="AN20" s="249"/>
      <c r="AO20" s="249"/>
    </row>
    <row r="21" spans="2:41" s="258" customFormat="1" ht="12" customHeight="1" x14ac:dyDescent="0.2">
      <c r="B21" s="440" t="s">
        <v>43</v>
      </c>
      <c r="C21" s="441">
        <v>0.10976509419359874</v>
      </c>
      <c r="D21" s="466">
        <v>0.10654023502433706</v>
      </c>
      <c r="E21" s="441">
        <v>9.4223014651637668E-2</v>
      </c>
      <c r="F21" s="441">
        <v>8.7098121995141067E-2</v>
      </c>
      <c r="G21" s="441">
        <v>6.8969652744049731E-2</v>
      </c>
      <c r="H21" s="441">
        <v>8.8207326338135578E-2</v>
      </c>
      <c r="I21" s="466">
        <v>8.5276167689024046E-2</v>
      </c>
      <c r="J21" s="441">
        <v>9.2163010695616679E-2</v>
      </c>
      <c r="K21" s="441">
        <v>8.7526083494250118E-2</v>
      </c>
      <c r="L21" s="441">
        <v>8.8636596231740652E-2</v>
      </c>
      <c r="M21" s="441">
        <v>8.8137627257513104E-2</v>
      </c>
      <c r="N21" s="466">
        <v>8.1083105967294969E-2</v>
      </c>
      <c r="O21" s="441">
        <v>8.5597622008811894E-2</v>
      </c>
      <c r="P21" s="441">
        <v>9.0063618149006763E-2</v>
      </c>
      <c r="Q21" s="441">
        <v>8.1189016378311427E-2</v>
      </c>
      <c r="R21" s="441">
        <v>7.6021917464901764E-2</v>
      </c>
      <c r="S21" s="466">
        <v>7.6713145876415423E-2</v>
      </c>
      <c r="T21" s="441">
        <v>7.5187485977106672E-2</v>
      </c>
      <c r="U21" s="441">
        <v>7.1548103509362374E-2</v>
      </c>
      <c r="V21" s="283">
        <v>6.6979491219055526E-2</v>
      </c>
      <c r="W21" s="283">
        <v>5.1900982237537585E-2</v>
      </c>
      <c r="X21" s="283">
        <v>4.8445551010987888E-2</v>
      </c>
      <c r="Y21" s="222"/>
      <c r="Z21" s="222"/>
      <c r="AA21" s="222"/>
      <c r="AB21" s="249"/>
      <c r="AC21" s="251"/>
      <c r="AD21" s="251"/>
      <c r="AE21" s="251"/>
      <c r="AF21" s="251"/>
      <c r="AG21" s="249"/>
      <c r="AH21" s="249"/>
      <c r="AI21" s="249"/>
      <c r="AJ21" s="249"/>
      <c r="AK21" s="249"/>
      <c r="AL21" s="249"/>
      <c r="AM21" s="249"/>
      <c r="AN21" s="249"/>
      <c r="AO21" s="249"/>
    </row>
    <row r="22" spans="2:41" s="74" customFormat="1" ht="12" customHeight="1" x14ac:dyDescent="0.2">
      <c r="B22" s="335" t="s">
        <v>178</v>
      </c>
      <c r="C22" s="336">
        <v>0.2752806138447923</v>
      </c>
      <c r="D22" s="489">
        <v>0.279298820146756</v>
      </c>
      <c r="E22" s="336">
        <v>0.26424473208435217</v>
      </c>
      <c r="F22" s="336">
        <v>0.22403593177307296</v>
      </c>
      <c r="G22" s="336">
        <v>0.22088889189774535</v>
      </c>
      <c r="H22" s="336">
        <v>0.12657793208426249</v>
      </c>
      <c r="I22" s="489">
        <v>0.12451994881053849</v>
      </c>
      <c r="J22" s="336">
        <v>0.11703232211625433</v>
      </c>
      <c r="K22" s="336">
        <v>0.12024097480779984</v>
      </c>
      <c r="L22" s="336">
        <v>0.11374400103863673</v>
      </c>
      <c r="M22" s="336">
        <v>0.10839420977388958</v>
      </c>
      <c r="N22" s="489">
        <v>7.6714973840812675E-2</v>
      </c>
      <c r="O22" s="336">
        <v>7.7614258329330499E-2</v>
      </c>
      <c r="P22" s="336">
        <v>7.7462819447507505E-2</v>
      </c>
      <c r="Q22" s="336">
        <v>7.6590632449366591E-2</v>
      </c>
      <c r="R22" s="336">
        <v>8.1079307370283155E-2</v>
      </c>
      <c r="S22" s="489">
        <v>8.3887536042878588E-2</v>
      </c>
      <c r="T22" s="336">
        <v>7.9104123306055943E-2</v>
      </c>
      <c r="U22" s="336">
        <v>7.6014185387395433E-2</v>
      </c>
      <c r="V22" s="336">
        <v>7.7499918472387574E-2</v>
      </c>
      <c r="W22" s="336">
        <v>7.421746633138683E-2</v>
      </c>
      <c r="X22" s="336">
        <v>7.2185347330757196E-2</v>
      </c>
      <c r="Y22" s="222"/>
      <c r="Z22" s="222"/>
      <c r="AA22" s="222"/>
      <c r="AB22" s="82"/>
      <c r="AC22" s="251"/>
      <c r="AD22" s="251"/>
      <c r="AE22" s="251"/>
      <c r="AF22" s="251"/>
      <c r="AG22" s="249"/>
      <c r="AH22" s="249"/>
      <c r="AI22" s="249"/>
      <c r="AJ22" s="249"/>
      <c r="AK22" s="249"/>
      <c r="AL22" s="249"/>
      <c r="AM22" s="249"/>
      <c r="AN22" s="249"/>
      <c r="AO22" s="249"/>
    </row>
    <row r="23" spans="2:41" s="258" customFormat="1" ht="12" customHeight="1" x14ac:dyDescent="0.2">
      <c r="B23" s="440" t="s">
        <v>31</v>
      </c>
      <c r="C23" s="441">
        <v>0.19790301249746947</v>
      </c>
      <c r="D23" s="466">
        <v>0.1894845803001057</v>
      </c>
      <c r="E23" s="441">
        <v>0.19209644606894111</v>
      </c>
      <c r="F23" s="441">
        <v>0.20394548830712828</v>
      </c>
      <c r="G23" s="441">
        <v>0.1888042799505146</v>
      </c>
      <c r="H23" s="441">
        <v>0.19012862691416685</v>
      </c>
      <c r="I23" s="466">
        <v>0.19195617920590979</v>
      </c>
      <c r="J23" s="441">
        <v>0.1905937772654987</v>
      </c>
      <c r="K23" s="441">
        <v>0.18566061527151317</v>
      </c>
      <c r="L23" s="441">
        <v>0.18793635047353816</v>
      </c>
      <c r="M23" s="441">
        <v>0.18132199522663739</v>
      </c>
      <c r="N23" s="466">
        <v>0.18709394685113739</v>
      </c>
      <c r="O23" s="441">
        <v>0.16428807341775109</v>
      </c>
      <c r="P23" s="441">
        <v>0.14809293356961867</v>
      </c>
      <c r="Q23" s="441">
        <v>0.16050828598754271</v>
      </c>
      <c r="R23" s="441">
        <v>0.1675023815615253</v>
      </c>
      <c r="S23" s="466">
        <v>0.16205558000733941</v>
      </c>
      <c r="T23" s="441">
        <v>0.18846252785500214</v>
      </c>
      <c r="U23" s="441">
        <v>0.18306130172950988</v>
      </c>
      <c r="V23" s="283">
        <v>0.18249681593698761</v>
      </c>
      <c r="W23" s="283">
        <v>0.17612009713290203</v>
      </c>
      <c r="X23" s="283">
        <v>0.16984522008740185</v>
      </c>
      <c r="Y23" s="222"/>
      <c r="Z23" s="222"/>
      <c r="AA23" s="222"/>
      <c r="AB23" s="249"/>
      <c r="AC23" s="251"/>
      <c r="AD23" s="251"/>
      <c r="AE23" s="251"/>
      <c r="AF23" s="251"/>
      <c r="AG23" s="249"/>
      <c r="AH23" s="249"/>
      <c r="AI23" s="249"/>
      <c r="AJ23" s="249"/>
      <c r="AK23" s="249"/>
      <c r="AL23" s="249"/>
      <c r="AM23" s="249"/>
      <c r="AN23" s="249"/>
      <c r="AO23" s="249"/>
    </row>
    <row r="24" spans="2:41" s="68" customFormat="1" ht="12" customHeight="1" x14ac:dyDescent="0.2">
      <c r="B24" s="335" t="s">
        <v>67</v>
      </c>
      <c r="C24" s="336">
        <v>0.27122319998548411</v>
      </c>
      <c r="D24" s="489">
        <v>0.25266595018057009</v>
      </c>
      <c r="E24" s="336">
        <v>0.24468676429978889</v>
      </c>
      <c r="F24" s="336">
        <v>0.26576537067638306</v>
      </c>
      <c r="G24" s="336">
        <v>0.28513920282773964</v>
      </c>
      <c r="H24" s="336">
        <v>0.28737701867835186</v>
      </c>
      <c r="I24" s="489">
        <v>0.2833670806206442</v>
      </c>
      <c r="J24" s="336">
        <v>0.2874516799092689</v>
      </c>
      <c r="K24" s="336">
        <v>0.28330171068840226</v>
      </c>
      <c r="L24" s="336">
        <v>0.28745594237160471</v>
      </c>
      <c r="M24" s="336">
        <v>0.26371179212596502</v>
      </c>
      <c r="N24" s="489">
        <v>0.27149271456083807</v>
      </c>
      <c r="O24" s="336">
        <v>0.25943287814173793</v>
      </c>
      <c r="P24" s="336">
        <v>0.27795666618079695</v>
      </c>
      <c r="Q24" s="336">
        <v>0.29775996371815383</v>
      </c>
      <c r="R24" s="336">
        <v>0.28310341939974887</v>
      </c>
      <c r="S24" s="489">
        <v>0.27176432642089016</v>
      </c>
      <c r="T24" s="336">
        <v>0.27662816098038373</v>
      </c>
      <c r="U24" s="336">
        <v>0.30392908559159065</v>
      </c>
      <c r="V24" s="336">
        <v>0.2830955327744436</v>
      </c>
      <c r="W24" s="336">
        <v>0.25888510557988575</v>
      </c>
      <c r="X24" s="336">
        <v>0.23708904405977346</v>
      </c>
      <c r="Y24" s="222"/>
      <c r="Z24" s="222"/>
      <c r="AA24" s="222"/>
      <c r="AB24" s="249"/>
      <c r="AC24" s="251"/>
      <c r="AD24" s="251"/>
      <c r="AE24" s="251"/>
      <c r="AF24" s="251"/>
      <c r="AG24" s="249"/>
      <c r="AH24" s="249"/>
      <c r="AI24" s="249"/>
      <c r="AJ24" s="249"/>
      <c r="AK24" s="249"/>
      <c r="AL24" s="249"/>
      <c r="AM24" s="249"/>
      <c r="AN24" s="249"/>
      <c r="AO24" s="249"/>
    </row>
    <row r="25" spans="2:41" s="68" customFormat="1" ht="12" customHeight="1" x14ac:dyDescent="0.2">
      <c r="B25" s="151" t="s">
        <v>44</v>
      </c>
      <c r="C25" s="283">
        <v>0.3732447774924923</v>
      </c>
      <c r="D25" s="490">
        <v>0.36662178721904276</v>
      </c>
      <c r="E25" s="283">
        <v>0.36249392143371767</v>
      </c>
      <c r="F25" s="283">
        <v>0.37737017156907604</v>
      </c>
      <c r="G25" s="283">
        <v>0.2986615073548276</v>
      </c>
      <c r="H25" s="283">
        <v>0.29028978347396961</v>
      </c>
      <c r="I25" s="490">
        <v>0.28935898939338522</v>
      </c>
      <c r="J25" s="283">
        <v>0.30485607179263324</v>
      </c>
      <c r="K25" s="283">
        <v>0.29609146602610659</v>
      </c>
      <c r="L25" s="283">
        <v>0.30545212275654882</v>
      </c>
      <c r="M25" s="283">
        <v>0.31148254077284204</v>
      </c>
      <c r="N25" s="490">
        <v>0.32722028340841192</v>
      </c>
      <c r="O25" s="283">
        <v>0.34971514231669293</v>
      </c>
      <c r="P25" s="283">
        <v>0.37660190809858141</v>
      </c>
      <c r="Q25" s="283">
        <v>0.42873556990757555</v>
      </c>
      <c r="R25" s="283">
        <v>0.4392663185564305</v>
      </c>
      <c r="S25" s="490">
        <v>0.4390696355692022</v>
      </c>
      <c r="T25" s="283">
        <v>0.45302232004824544</v>
      </c>
      <c r="U25" s="283">
        <v>0.45275570581429692</v>
      </c>
      <c r="V25" s="283">
        <v>0.48089233165417211</v>
      </c>
      <c r="W25" s="283">
        <v>0.49518535890922705</v>
      </c>
      <c r="X25" s="283">
        <v>0.48803725028718725</v>
      </c>
      <c r="Y25" s="222"/>
      <c r="Z25" s="222"/>
      <c r="AA25" s="222"/>
      <c r="AB25" s="249"/>
      <c r="AC25" s="251"/>
      <c r="AD25" s="251"/>
      <c r="AE25" s="251"/>
      <c r="AF25" s="251"/>
      <c r="AG25" s="249"/>
      <c r="AH25" s="249"/>
      <c r="AI25" s="249"/>
      <c r="AJ25" s="249"/>
      <c r="AK25" s="249"/>
      <c r="AL25" s="249"/>
      <c r="AM25" s="249"/>
      <c r="AN25" s="249"/>
      <c r="AO25" s="249"/>
    </row>
    <row r="26" spans="2:41" s="68" customFormat="1" ht="12" customHeight="1" x14ac:dyDescent="0.2">
      <c r="B26" s="335" t="s">
        <v>245</v>
      </c>
      <c r="C26" s="336">
        <v>0.20367822639378494</v>
      </c>
      <c r="D26" s="489">
        <v>0.17397561032438835</v>
      </c>
      <c r="E26" s="336">
        <v>0.13954072987569435</v>
      </c>
      <c r="F26" s="336">
        <v>0.11884824969922607</v>
      </c>
      <c r="G26" s="336">
        <v>0.1177382746409036</v>
      </c>
      <c r="H26" s="336">
        <v>9.6376997982274032E-2</v>
      </c>
      <c r="I26" s="489">
        <v>8.6591146840075947E-2</v>
      </c>
      <c r="J26" s="336">
        <v>7.7608207644351293E-2</v>
      </c>
      <c r="K26" s="336">
        <v>8.4156743505022835E-2</v>
      </c>
      <c r="L26" s="336">
        <v>7.7783586388012665E-2</v>
      </c>
      <c r="M26" s="336">
        <v>9.8982645879690814E-2</v>
      </c>
      <c r="N26" s="489">
        <v>9.8175899631940511E-2</v>
      </c>
      <c r="O26" s="336">
        <v>0.13432623290363724</v>
      </c>
      <c r="P26" s="336">
        <v>0.16010153078478359</v>
      </c>
      <c r="Q26" s="336">
        <v>0.11185507648675465</v>
      </c>
      <c r="R26" s="336">
        <v>0.14040008404560159</v>
      </c>
      <c r="S26" s="489">
        <v>0.16259167903321128</v>
      </c>
      <c r="T26" s="336">
        <v>0.18008862717256308</v>
      </c>
      <c r="U26" s="336">
        <v>0.17685842215605072</v>
      </c>
      <c r="V26" s="336">
        <v>0.16512715235304287</v>
      </c>
      <c r="W26" s="336">
        <v>0.16035970573418346</v>
      </c>
      <c r="X26" s="336">
        <v>0.14081898153213221</v>
      </c>
      <c r="Y26" s="222"/>
      <c r="Z26" s="222"/>
      <c r="AA26" s="222"/>
      <c r="AB26" s="249"/>
      <c r="AC26" s="251"/>
      <c r="AD26" s="251"/>
      <c r="AE26" s="251"/>
      <c r="AF26" s="251"/>
      <c r="AG26" s="249"/>
      <c r="AH26" s="249"/>
      <c r="AI26" s="249"/>
      <c r="AJ26" s="249"/>
      <c r="AK26" s="249"/>
      <c r="AL26" s="249"/>
      <c r="AM26" s="249"/>
      <c r="AN26" s="249"/>
      <c r="AO26" s="249"/>
    </row>
    <row r="27" spans="2:41" s="68" customFormat="1" ht="12" customHeight="1" x14ac:dyDescent="0.2">
      <c r="B27" s="440" t="s">
        <v>82</v>
      </c>
      <c r="C27" s="441" t="s">
        <v>7</v>
      </c>
      <c r="D27" s="466" t="s">
        <v>7</v>
      </c>
      <c r="E27" s="441" t="s">
        <v>7</v>
      </c>
      <c r="F27" s="441" t="s">
        <v>7</v>
      </c>
      <c r="G27" s="441" t="s">
        <v>7</v>
      </c>
      <c r="H27" s="441">
        <v>0.11265448233337243</v>
      </c>
      <c r="I27" s="466">
        <v>0.13671587765199356</v>
      </c>
      <c r="J27" s="441">
        <v>0.15142633043273543</v>
      </c>
      <c r="K27" s="441">
        <v>0.17145394857679858</v>
      </c>
      <c r="L27" s="441">
        <v>0.17611982677541135</v>
      </c>
      <c r="M27" s="441">
        <v>0.18947062772384837</v>
      </c>
      <c r="N27" s="466">
        <v>0.19675557394017973</v>
      </c>
      <c r="O27" s="441">
        <v>0.21248628017779239</v>
      </c>
      <c r="P27" s="441">
        <v>0.25964774298838972</v>
      </c>
      <c r="Q27" s="441">
        <v>0.27011738287843606</v>
      </c>
      <c r="R27" s="441">
        <v>0.32005264248834658</v>
      </c>
      <c r="S27" s="466">
        <v>0.34238205034740704</v>
      </c>
      <c r="T27" s="441">
        <v>0.35415683612397009</v>
      </c>
      <c r="U27" s="441">
        <v>0.37732184992718215</v>
      </c>
      <c r="V27" s="441">
        <v>0.3761229731595398</v>
      </c>
      <c r="W27" s="441">
        <v>0.37887288120043511</v>
      </c>
      <c r="X27" s="441">
        <v>0.37147595206371681</v>
      </c>
      <c r="Y27" s="222"/>
      <c r="Z27" s="222"/>
      <c r="AA27" s="222"/>
      <c r="AB27" s="249"/>
      <c r="AC27" s="251"/>
      <c r="AD27" s="251"/>
      <c r="AE27" s="251"/>
      <c r="AF27" s="251"/>
      <c r="AG27" s="249"/>
      <c r="AH27" s="249"/>
      <c r="AI27" s="249"/>
      <c r="AJ27" s="249"/>
      <c r="AK27" s="249"/>
      <c r="AL27" s="249"/>
      <c r="AM27" s="249"/>
      <c r="AN27" s="249"/>
      <c r="AO27" s="249"/>
    </row>
    <row r="28" spans="2:41" s="68" customFormat="1" ht="12" customHeight="1" x14ac:dyDescent="0.2">
      <c r="B28" s="335" t="s">
        <v>45</v>
      </c>
      <c r="C28" s="336">
        <v>8.1210371640627541E-2</v>
      </c>
      <c r="D28" s="489">
        <v>9.1287150005544437E-2</v>
      </c>
      <c r="E28" s="336">
        <v>0.10702521479587614</v>
      </c>
      <c r="F28" s="336">
        <v>0.11107868750347462</v>
      </c>
      <c r="G28" s="336">
        <v>0.15483633654105328</v>
      </c>
      <c r="H28" s="336">
        <v>0.1277054796607672</v>
      </c>
      <c r="I28" s="489">
        <v>0.12664340373317115</v>
      </c>
      <c r="J28" s="336">
        <v>9.2075830883814533E-2</v>
      </c>
      <c r="K28" s="336">
        <v>9.9538283996387381E-2</v>
      </c>
      <c r="L28" s="336">
        <v>0.1005911289611601</v>
      </c>
      <c r="M28" s="336">
        <v>9.2328969781887454E-2</v>
      </c>
      <c r="N28" s="489">
        <v>8.8949497416692364E-2</v>
      </c>
      <c r="O28" s="336">
        <v>0.11762461821364999</v>
      </c>
      <c r="P28" s="336">
        <v>0.14579064404910608</v>
      </c>
      <c r="Q28" s="336">
        <v>0.14723794442715388</v>
      </c>
      <c r="R28" s="336">
        <v>0.17819683041472958</v>
      </c>
      <c r="S28" s="489">
        <v>0.16446592949176234</v>
      </c>
      <c r="T28" s="336">
        <v>0.18493499572682456</v>
      </c>
      <c r="U28" s="336">
        <v>0.18925234976033123</v>
      </c>
      <c r="V28" s="336">
        <v>0.20441537377829921</v>
      </c>
      <c r="W28" s="336">
        <v>0.19840659967681409</v>
      </c>
      <c r="X28" s="336">
        <v>0.17736883280072718</v>
      </c>
      <c r="Y28" s="222"/>
      <c r="Z28" s="222"/>
      <c r="AA28" s="222"/>
      <c r="AB28" s="249"/>
      <c r="AC28" s="251"/>
      <c r="AD28" s="251"/>
      <c r="AE28" s="251"/>
      <c r="AF28" s="251"/>
      <c r="AG28" s="249"/>
      <c r="AH28" s="249"/>
      <c r="AI28" s="249"/>
      <c r="AJ28" s="249"/>
      <c r="AK28" s="249"/>
      <c r="AL28" s="249"/>
      <c r="AM28" s="249"/>
      <c r="AN28" s="249"/>
      <c r="AO28" s="249"/>
    </row>
    <row r="29" spans="2:41" s="68" customFormat="1" ht="12" customHeight="1" x14ac:dyDescent="0.2">
      <c r="B29" s="440" t="s">
        <v>46</v>
      </c>
      <c r="C29" s="441">
        <v>0.33419009525390281</v>
      </c>
      <c r="D29" s="466">
        <v>0.33005682004551801</v>
      </c>
      <c r="E29" s="441">
        <v>0.31954514465929235</v>
      </c>
      <c r="F29" s="441">
        <v>0.31249367717657939</v>
      </c>
      <c r="G29" s="441">
        <v>0.2743239529647718</v>
      </c>
      <c r="H29" s="441">
        <v>0.21738111551775319</v>
      </c>
      <c r="I29" s="466">
        <v>0.24732743719267625</v>
      </c>
      <c r="J29" s="441">
        <v>0.22365981059694523</v>
      </c>
      <c r="K29" s="441">
        <v>0.2399979473859763</v>
      </c>
      <c r="L29" s="441">
        <v>0.23914997738286328</v>
      </c>
      <c r="M29" s="441">
        <v>0.22287022391492811</v>
      </c>
      <c r="N29" s="466">
        <v>0.21753692948350517</v>
      </c>
      <c r="O29" s="441">
        <v>0.20528959039916514</v>
      </c>
      <c r="P29" s="441">
        <v>0.19697635814338441</v>
      </c>
      <c r="Q29" s="441">
        <v>0.21488486575768373</v>
      </c>
      <c r="R29" s="441">
        <v>0.20252980149229155</v>
      </c>
      <c r="S29" s="466">
        <v>0.20521503929671861</v>
      </c>
      <c r="T29" s="441">
        <v>0.22965339045576011</v>
      </c>
      <c r="U29" s="441">
        <v>0.23882110707348012</v>
      </c>
      <c r="V29" s="441">
        <v>0.23713922003957719</v>
      </c>
      <c r="W29" s="441">
        <v>0.23900742841173619</v>
      </c>
      <c r="X29" s="441">
        <v>0.23468599185074596</v>
      </c>
      <c r="Y29" s="222"/>
      <c r="Z29" s="222"/>
      <c r="AA29" s="222"/>
      <c r="AB29" s="249"/>
      <c r="AC29" s="251"/>
      <c r="AD29" s="251"/>
      <c r="AE29" s="251"/>
      <c r="AF29" s="251"/>
      <c r="AG29" s="249"/>
      <c r="AH29" s="249"/>
      <c r="AI29" s="249"/>
      <c r="AJ29" s="249"/>
      <c r="AK29" s="249"/>
      <c r="AL29" s="249"/>
      <c r="AM29" s="249"/>
      <c r="AN29" s="249"/>
      <c r="AO29" s="249"/>
    </row>
    <row r="30" spans="2:41" s="68" customFormat="1" ht="12" customHeight="1" x14ac:dyDescent="0.2">
      <c r="B30" s="335" t="s">
        <v>47</v>
      </c>
      <c r="C30" s="336">
        <v>0.39034654751389825</v>
      </c>
      <c r="D30" s="489" t="s">
        <v>7</v>
      </c>
      <c r="E30" s="336">
        <v>0.37330776982082542</v>
      </c>
      <c r="F30" s="336" t="s">
        <v>7</v>
      </c>
      <c r="G30" s="336">
        <v>0.34711575773874187</v>
      </c>
      <c r="H30" s="336" t="s">
        <v>7</v>
      </c>
      <c r="I30" s="489">
        <v>0.35459009260985763</v>
      </c>
      <c r="J30" s="336" t="s">
        <v>7</v>
      </c>
      <c r="K30" s="336">
        <v>0.31916513266252372</v>
      </c>
      <c r="L30" s="336" t="s">
        <v>7</v>
      </c>
      <c r="M30" s="336">
        <v>0.2902998128087888</v>
      </c>
      <c r="N30" s="489" t="s">
        <v>7</v>
      </c>
      <c r="O30" s="336">
        <v>0.31255686501182789</v>
      </c>
      <c r="P30" s="336" t="s">
        <v>7</v>
      </c>
      <c r="Q30" s="336">
        <v>0.31660068674035141</v>
      </c>
      <c r="R30" s="336" t="s">
        <v>7</v>
      </c>
      <c r="S30" s="489">
        <v>0.27949596934923393</v>
      </c>
      <c r="T30" s="336" t="s">
        <v>7</v>
      </c>
      <c r="U30" s="336">
        <v>0.26736014098734123</v>
      </c>
      <c r="V30" s="336" t="s">
        <v>7</v>
      </c>
      <c r="W30" s="336">
        <v>0.25676864124630944</v>
      </c>
      <c r="X30" s="336" t="s">
        <v>7</v>
      </c>
      <c r="Y30" s="222"/>
      <c r="Z30" s="222"/>
      <c r="AA30" s="222"/>
      <c r="AB30" s="249"/>
      <c r="AC30" s="251"/>
      <c r="AD30" s="251"/>
      <c r="AE30" s="251"/>
      <c r="AF30" s="251"/>
      <c r="AG30" s="249"/>
      <c r="AH30" s="249"/>
      <c r="AI30" s="249"/>
      <c r="AJ30" s="249"/>
      <c r="AK30" s="249"/>
      <c r="AL30" s="249"/>
      <c r="AM30" s="249"/>
      <c r="AN30" s="249"/>
      <c r="AO30" s="249"/>
    </row>
    <row r="31" spans="2:41" s="68" customFormat="1" ht="12" customHeight="1" x14ac:dyDescent="0.2">
      <c r="B31" s="440" t="s">
        <v>48</v>
      </c>
      <c r="C31" s="441">
        <v>0.28524883607925877</v>
      </c>
      <c r="D31" s="466" t="s">
        <v>7</v>
      </c>
      <c r="E31" s="441">
        <v>0.26194139438056152</v>
      </c>
      <c r="F31" s="441" t="s">
        <v>7</v>
      </c>
      <c r="G31" s="441">
        <v>0.24727799061547714</v>
      </c>
      <c r="H31" s="441" t="s">
        <v>7</v>
      </c>
      <c r="I31" s="466">
        <v>0.22817552258266569</v>
      </c>
      <c r="J31" s="441">
        <v>0.25766241224575864</v>
      </c>
      <c r="K31" s="441">
        <v>0.25446202271777274</v>
      </c>
      <c r="L31" s="441">
        <v>0.24130448079973918</v>
      </c>
      <c r="M31" s="441">
        <v>0.23230943888760958</v>
      </c>
      <c r="N31" s="466">
        <v>0.23157009035296156</v>
      </c>
      <c r="O31" s="441">
        <v>0.24363405593983223</v>
      </c>
      <c r="P31" s="441">
        <v>0.22976019306909251</v>
      </c>
      <c r="Q31" s="441">
        <v>0.28227236119805954</v>
      </c>
      <c r="R31" s="441">
        <v>0.27060934041551593</v>
      </c>
      <c r="S31" s="466">
        <v>0.26724444738541109</v>
      </c>
      <c r="T31" s="441">
        <v>0.26578552133945227</v>
      </c>
      <c r="U31" s="441">
        <v>0.26374255220568515</v>
      </c>
      <c r="V31" s="441">
        <v>0.26085395172349141</v>
      </c>
      <c r="W31" s="441">
        <v>0.29040933692011456</v>
      </c>
      <c r="X31" s="441">
        <v>0.28762296954282146</v>
      </c>
      <c r="Y31" s="222"/>
      <c r="Z31" s="222"/>
      <c r="AA31" s="222"/>
      <c r="AB31" s="249"/>
      <c r="AC31" s="251"/>
      <c r="AD31" s="251"/>
      <c r="AE31" s="251"/>
      <c r="AF31" s="251"/>
      <c r="AG31" s="249"/>
      <c r="AH31" s="249"/>
      <c r="AI31" s="249"/>
      <c r="AJ31" s="249"/>
      <c r="AK31" s="249"/>
      <c r="AL31" s="249"/>
      <c r="AM31" s="249"/>
      <c r="AN31" s="249"/>
      <c r="AO31" s="249"/>
    </row>
    <row r="32" spans="2:41" s="68" customFormat="1" ht="12" customHeight="1" x14ac:dyDescent="0.2">
      <c r="B32" s="335" t="s">
        <v>49</v>
      </c>
      <c r="C32" s="336">
        <v>0.2163437129188269</v>
      </c>
      <c r="D32" s="489">
        <v>0.19927044707726627</v>
      </c>
      <c r="E32" s="336">
        <v>0.20582835371813399</v>
      </c>
      <c r="F32" s="336">
        <v>0.2037058425594403</v>
      </c>
      <c r="G32" s="336">
        <v>0.20989563143206388</v>
      </c>
      <c r="H32" s="336">
        <v>0.20703207618394878</v>
      </c>
      <c r="I32" s="489">
        <v>0.19475008141297018</v>
      </c>
      <c r="J32" s="336">
        <v>0.25358430234709811</v>
      </c>
      <c r="K32" s="336">
        <v>0.21913160663411865</v>
      </c>
      <c r="L32" s="336">
        <v>0.2155483772782516</v>
      </c>
      <c r="M32" s="336">
        <v>0.20463053829098971</v>
      </c>
      <c r="N32" s="489">
        <v>0.20397747666905958</v>
      </c>
      <c r="O32" s="336">
        <v>0.19909818500258922</v>
      </c>
      <c r="P32" s="336">
        <v>0.21173825043601857</v>
      </c>
      <c r="Q32" s="336">
        <v>0.22678777561419261</v>
      </c>
      <c r="R32" s="336">
        <v>0.25869405479008484</v>
      </c>
      <c r="S32" s="489">
        <v>0.25757838787253706</v>
      </c>
      <c r="T32" s="336">
        <v>0.24627706092640042</v>
      </c>
      <c r="U32" s="336">
        <v>0.2335573467238419</v>
      </c>
      <c r="V32" s="336">
        <v>0.22518721991151136</v>
      </c>
      <c r="W32" s="336">
        <v>0.24484937134320928</v>
      </c>
      <c r="X32" s="336">
        <v>2.4267299732898279E-2</v>
      </c>
      <c r="Y32" s="222"/>
      <c r="Z32" s="222"/>
      <c r="AA32" s="222"/>
      <c r="AB32" s="249"/>
      <c r="AC32" s="251"/>
      <c r="AD32" s="251"/>
      <c r="AE32" s="251"/>
      <c r="AF32" s="251"/>
      <c r="AG32" s="249"/>
      <c r="AH32" s="249"/>
      <c r="AI32" s="249"/>
      <c r="AJ32" s="249"/>
      <c r="AK32" s="249"/>
      <c r="AL32" s="249"/>
      <c r="AM32" s="249"/>
      <c r="AN32" s="249"/>
      <c r="AO32" s="249"/>
    </row>
    <row r="33" spans="2:41" s="68" customFormat="1" ht="12" customHeight="1" x14ac:dyDescent="0.2">
      <c r="B33" s="440" t="s">
        <v>8</v>
      </c>
      <c r="C33" s="441">
        <v>0.13961943675977667</v>
      </c>
      <c r="D33" s="466">
        <v>0.13991195618785771</v>
      </c>
      <c r="E33" s="441">
        <v>0.13648743880004729</v>
      </c>
      <c r="F33" s="441">
        <v>0.16491268531457934</v>
      </c>
      <c r="G33" s="441">
        <v>0.19029915274146733</v>
      </c>
      <c r="H33" s="441">
        <v>0.17249316715383073</v>
      </c>
      <c r="I33" s="466">
        <v>0.15867099946062477</v>
      </c>
      <c r="J33" s="441">
        <v>0.13586211895087855</v>
      </c>
      <c r="K33" s="441">
        <v>0.117711592891862</v>
      </c>
      <c r="L33" s="441">
        <v>0.11406248262389015</v>
      </c>
      <c r="M33" s="441">
        <v>0.11065206761020475</v>
      </c>
      <c r="N33" s="466">
        <v>0.10827969407162036</v>
      </c>
      <c r="O33" s="441">
        <v>0.10513324225903047</v>
      </c>
      <c r="P33" s="441">
        <v>0.10527963419234368</v>
      </c>
      <c r="Q33" s="441">
        <v>0.11543994839730179</v>
      </c>
      <c r="R33" s="441">
        <v>0.10909137169553648</v>
      </c>
      <c r="S33" s="466">
        <v>0.1074720881505685</v>
      </c>
      <c r="T33" s="441">
        <v>7.3768288737496579E-2</v>
      </c>
      <c r="U33" s="441">
        <v>8.6421966065561545E-2</v>
      </c>
      <c r="V33" s="441">
        <v>8.0791578160627237E-2</v>
      </c>
      <c r="W33" s="441">
        <v>8.0572135349730789E-2</v>
      </c>
      <c r="X33" s="441">
        <v>6.8250194084467794E-2</v>
      </c>
      <c r="Y33" s="222"/>
      <c r="Z33" s="222"/>
      <c r="AA33" s="222"/>
      <c r="AB33" s="249"/>
      <c r="AC33" s="251"/>
      <c r="AD33" s="251"/>
      <c r="AE33" s="251"/>
      <c r="AF33" s="251"/>
      <c r="AG33" s="249"/>
      <c r="AH33" s="249"/>
      <c r="AI33" s="249"/>
      <c r="AJ33" s="249"/>
      <c r="AK33" s="249"/>
      <c r="AL33" s="249"/>
      <c r="AM33" s="249"/>
      <c r="AN33" s="249"/>
      <c r="AO33" s="249"/>
    </row>
    <row r="34" spans="2:41" s="68" customFormat="1" ht="12" customHeight="1" x14ac:dyDescent="0.2">
      <c r="B34" s="337" t="s">
        <v>179</v>
      </c>
      <c r="C34" s="336">
        <v>0.36455380430481338</v>
      </c>
      <c r="D34" s="489">
        <v>0.34885272408387763</v>
      </c>
      <c r="E34" s="336">
        <v>0.18625650314180098</v>
      </c>
      <c r="F34" s="336">
        <v>0.18972184147698776</v>
      </c>
      <c r="G34" s="336">
        <v>0.1776691982855727</v>
      </c>
      <c r="H34" s="336">
        <v>0.15776973807015321</v>
      </c>
      <c r="I34" s="489">
        <v>0.14821382053347792</v>
      </c>
      <c r="J34" s="336">
        <v>0.14976504338725471</v>
      </c>
      <c r="K34" s="336">
        <v>0.17781735294889092</v>
      </c>
      <c r="L34" s="336">
        <v>0.1529317753162493</v>
      </c>
      <c r="M34" s="336">
        <v>0.14649674644053015</v>
      </c>
      <c r="N34" s="489">
        <v>0.15583359824886878</v>
      </c>
      <c r="O34" s="336">
        <v>0.15847874362438147</v>
      </c>
      <c r="P34" s="336">
        <v>0.15155561432673303</v>
      </c>
      <c r="Q34" s="336">
        <v>0.16040969987361273</v>
      </c>
      <c r="R34" s="336">
        <v>0.1846058101650957</v>
      </c>
      <c r="S34" s="489">
        <v>0.18346329859719068</v>
      </c>
      <c r="T34" s="336">
        <v>0.19739762919021531</v>
      </c>
      <c r="U34" s="336">
        <v>0.16870229371971554</v>
      </c>
      <c r="V34" s="336">
        <v>0.24940629303868977</v>
      </c>
      <c r="W34" s="336">
        <v>0.32744315228507831</v>
      </c>
      <c r="X34" s="336">
        <v>0.16930041348810976</v>
      </c>
      <c r="Y34" s="222"/>
      <c r="Z34" s="222"/>
      <c r="AA34" s="222"/>
      <c r="AB34" s="249"/>
      <c r="AC34" s="251"/>
      <c r="AD34" s="251"/>
      <c r="AE34" s="251"/>
      <c r="AF34" s="251"/>
      <c r="AG34" s="249"/>
      <c r="AH34" s="249"/>
      <c r="AI34" s="249"/>
      <c r="AJ34" s="249"/>
      <c r="AK34" s="249"/>
      <c r="AL34" s="249"/>
      <c r="AM34" s="249"/>
      <c r="AN34" s="249"/>
      <c r="AO34" s="249"/>
    </row>
    <row r="35" spans="2:41" s="68" customFormat="1" ht="12" customHeight="1" x14ac:dyDescent="0.2">
      <c r="B35" s="551" t="s">
        <v>106</v>
      </c>
      <c r="C35" s="441">
        <v>0.37641652401101899</v>
      </c>
      <c r="D35" s="466">
        <v>0.33732415017410294</v>
      </c>
      <c r="E35" s="441">
        <v>0.35182738388992152</v>
      </c>
      <c r="F35" s="441">
        <v>0.39753031292517726</v>
      </c>
      <c r="G35" s="441">
        <v>0.38201822298433602</v>
      </c>
      <c r="H35" s="441">
        <v>0.35132810419307875</v>
      </c>
      <c r="I35" s="466">
        <v>0.3567440168074697</v>
      </c>
      <c r="J35" s="441">
        <v>0.33181870288720033</v>
      </c>
      <c r="K35" s="441">
        <v>0.27540250497038543</v>
      </c>
      <c r="L35" s="441">
        <v>0.27132985588478797</v>
      </c>
      <c r="M35" s="441">
        <v>0.34172570957409631</v>
      </c>
      <c r="N35" s="466">
        <v>0.37564876582778189</v>
      </c>
      <c r="O35" s="441">
        <v>0.34845226434954268</v>
      </c>
      <c r="P35" s="441">
        <v>0.35631162068113575</v>
      </c>
      <c r="Q35" s="441">
        <v>0.37701304047122042</v>
      </c>
      <c r="R35" s="441">
        <v>0.37492933525001765</v>
      </c>
      <c r="S35" s="466">
        <v>0.3464604782584082</v>
      </c>
      <c r="T35" s="441">
        <v>0.33674103963405128</v>
      </c>
      <c r="U35" s="441">
        <v>0.33571960091015707</v>
      </c>
      <c r="V35" s="441">
        <v>0.2878895390202536</v>
      </c>
      <c r="W35" s="441">
        <v>0.29667353455290618</v>
      </c>
      <c r="X35" s="441">
        <v>0.2700049780405932</v>
      </c>
      <c r="Y35" s="222"/>
      <c r="Z35" s="222"/>
      <c r="AA35" s="222"/>
      <c r="AB35" s="249"/>
      <c r="AC35" s="251"/>
      <c r="AD35" s="251"/>
      <c r="AE35" s="251"/>
      <c r="AF35" s="251"/>
      <c r="AG35" s="249"/>
      <c r="AH35" s="249"/>
      <c r="AI35" s="249"/>
      <c r="AJ35" s="249"/>
      <c r="AK35" s="249"/>
      <c r="AL35" s="249"/>
      <c r="AM35" s="249"/>
      <c r="AN35" s="249"/>
      <c r="AO35" s="249"/>
    </row>
    <row r="36" spans="2:41" s="69" customFormat="1" ht="12" customHeight="1" x14ac:dyDescent="0.2">
      <c r="B36" s="335" t="s">
        <v>50</v>
      </c>
      <c r="C36" s="336">
        <v>0.14392877624053799</v>
      </c>
      <c r="D36" s="489">
        <v>0.14445562741397397</v>
      </c>
      <c r="E36" s="336">
        <v>0.13542085867167006</v>
      </c>
      <c r="F36" s="336">
        <v>0.13849176370563965</v>
      </c>
      <c r="G36" s="336">
        <v>0.14188764899481085</v>
      </c>
      <c r="H36" s="336">
        <v>0.14000402321083172</v>
      </c>
      <c r="I36" s="489">
        <v>0.14138862204229136</v>
      </c>
      <c r="J36" s="336">
        <v>0.14784902467409061</v>
      </c>
      <c r="K36" s="336">
        <v>0.15703882649302028</v>
      </c>
      <c r="L36" s="336">
        <v>0.16571521441341039</v>
      </c>
      <c r="M36" s="336">
        <v>0.18677373770372008</v>
      </c>
      <c r="N36" s="489">
        <v>0.19552324762345061</v>
      </c>
      <c r="O36" s="336">
        <v>0.21732311134180296</v>
      </c>
      <c r="P36" s="336">
        <v>0.23940406280095858</v>
      </c>
      <c r="Q36" s="336">
        <v>0.27123189614587623</v>
      </c>
      <c r="R36" s="336">
        <v>0.27111361922779814</v>
      </c>
      <c r="S36" s="489">
        <v>0.25805851563222537</v>
      </c>
      <c r="T36" s="336">
        <v>0.24587512201689724</v>
      </c>
      <c r="U36" s="336">
        <v>0.23754123309801278</v>
      </c>
      <c r="V36" s="336">
        <v>0.23209175965003565</v>
      </c>
      <c r="W36" s="336">
        <v>0.23333376543289894</v>
      </c>
      <c r="X36" s="336">
        <v>0.21930726440785253</v>
      </c>
      <c r="Y36" s="222"/>
      <c r="Z36" s="222"/>
      <c r="AA36" s="222"/>
      <c r="AB36" s="246"/>
      <c r="AC36" s="251"/>
      <c r="AD36" s="251"/>
      <c r="AE36" s="251"/>
      <c r="AF36" s="251"/>
      <c r="AG36" s="246"/>
      <c r="AH36" s="246"/>
      <c r="AI36" s="246"/>
      <c r="AJ36" s="246"/>
      <c r="AK36" s="246"/>
      <c r="AL36" s="246"/>
      <c r="AM36" s="246"/>
      <c r="AN36" s="246"/>
      <c r="AO36" s="246"/>
    </row>
    <row r="37" spans="2:41" s="68" customFormat="1" ht="12" customHeight="1" x14ac:dyDescent="0.2">
      <c r="B37" s="440" t="s">
        <v>51</v>
      </c>
      <c r="C37" s="441">
        <v>0.11526034184168082</v>
      </c>
      <c r="D37" s="466" t="s">
        <v>7</v>
      </c>
      <c r="E37" s="441">
        <v>0.11748411919013937</v>
      </c>
      <c r="F37" s="441" t="s">
        <v>7</v>
      </c>
      <c r="G37" s="441">
        <v>0.1138143953984487</v>
      </c>
      <c r="H37" s="441" t="s">
        <v>7</v>
      </c>
      <c r="I37" s="466">
        <v>0.11101112532433731</v>
      </c>
      <c r="J37" s="441" t="s">
        <v>7</v>
      </c>
      <c r="K37" s="441">
        <v>0.12631440559398771</v>
      </c>
      <c r="L37" s="441">
        <v>0.10559281883273947</v>
      </c>
      <c r="M37" s="441">
        <v>0.16527066554032674</v>
      </c>
      <c r="N37" s="466">
        <v>0.15682068329288587</v>
      </c>
      <c r="O37" s="441">
        <v>0.16093159557944625</v>
      </c>
      <c r="P37" s="441">
        <v>0.15521317605773291</v>
      </c>
      <c r="Q37" s="441">
        <v>0.15082823249077318</v>
      </c>
      <c r="R37" s="441">
        <v>0.15667640342568767</v>
      </c>
      <c r="S37" s="466">
        <v>0.13999431708945279</v>
      </c>
      <c r="T37" s="441">
        <v>0.15759335649153278</v>
      </c>
      <c r="U37" s="441">
        <v>0.12172707617080411</v>
      </c>
      <c r="V37" s="441">
        <v>0.11786102559413134</v>
      </c>
      <c r="W37" s="441">
        <v>0.11159895806050679</v>
      </c>
      <c r="X37" s="441">
        <v>0.11081088321336578</v>
      </c>
      <c r="Y37" s="222"/>
      <c r="Z37" s="222"/>
      <c r="AA37" s="222"/>
      <c r="AB37" s="249"/>
      <c r="AC37" s="251"/>
      <c r="AD37" s="251"/>
      <c r="AE37" s="251"/>
      <c r="AF37" s="251"/>
      <c r="AG37" s="249"/>
      <c r="AH37" s="249"/>
      <c r="AI37" s="249"/>
      <c r="AJ37" s="249"/>
      <c r="AK37" s="249"/>
      <c r="AL37" s="249"/>
      <c r="AM37" s="249"/>
      <c r="AN37" s="249"/>
      <c r="AO37" s="249"/>
    </row>
    <row r="38" spans="2:41" s="258" customFormat="1" ht="12" customHeight="1" x14ac:dyDescent="0.2">
      <c r="B38" s="553" t="s">
        <v>32</v>
      </c>
      <c r="C38" s="571" t="s">
        <v>7</v>
      </c>
      <c r="D38" s="572">
        <v>6.1275512016434081E-2</v>
      </c>
      <c r="E38" s="571" t="s">
        <v>7</v>
      </c>
      <c r="F38" s="571">
        <v>4.675557660134734E-2</v>
      </c>
      <c r="G38" s="571" t="s">
        <v>7</v>
      </c>
      <c r="H38" s="571">
        <v>3.0471392777403412E-2</v>
      </c>
      <c r="I38" s="572" t="s">
        <v>7</v>
      </c>
      <c r="J38" s="571">
        <v>2.9800660798373582E-2</v>
      </c>
      <c r="K38" s="571" t="s">
        <v>7</v>
      </c>
      <c r="L38" s="571">
        <v>2.8563119220787338E-2</v>
      </c>
      <c r="M38" s="571" t="s">
        <v>7</v>
      </c>
      <c r="N38" s="572">
        <v>2.2210335950458421E-2</v>
      </c>
      <c r="O38" s="571" t="s">
        <v>7</v>
      </c>
      <c r="P38" s="571">
        <v>1.9985640552394164E-2</v>
      </c>
      <c r="Q38" s="571" t="s">
        <v>7</v>
      </c>
      <c r="R38" s="571">
        <v>2.0531163756935238E-2</v>
      </c>
      <c r="S38" s="572" t="s">
        <v>7</v>
      </c>
      <c r="T38" s="571">
        <v>2.2349432016099693E-2</v>
      </c>
      <c r="U38" s="571" t="s">
        <v>7</v>
      </c>
      <c r="V38" s="573">
        <v>2.9336865962820813E-2</v>
      </c>
      <c r="W38" s="573">
        <v>2.9661703526515013E-2</v>
      </c>
      <c r="X38" s="573" t="s">
        <v>7</v>
      </c>
      <c r="Y38" s="573">
        <v>3.2823931883187774E-2</v>
      </c>
      <c r="Z38" s="222"/>
      <c r="AA38" s="222"/>
      <c r="AB38" s="249"/>
      <c r="AC38" s="251"/>
      <c r="AD38" s="251"/>
      <c r="AE38" s="251"/>
      <c r="AF38" s="251"/>
      <c r="AG38" s="249"/>
      <c r="AH38" s="249"/>
      <c r="AI38" s="249"/>
      <c r="AJ38" s="249"/>
      <c r="AK38" s="249"/>
      <c r="AL38" s="249"/>
      <c r="AM38" s="249"/>
      <c r="AN38" s="249"/>
      <c r="AO38" s="249"/>
    </row>
    <row r="39" spans="2:41" s="68" customFormat="1" ht="12" customHeight="1" x14ac:dyDescent="0.2">
      <c r="B39" s="440" t="s">
        <v>52</v>
      </c>
      <c r="C39" s="441">
        <v>2.0323629587162859E-2</v>
      </c>
      <c r="D39" s="466">
        <v>3.8992740470783903E-2</v>
      </c>
      <c r="E39" s="441">
        <v>3.7636982893767205E-2</v>
      </c>
      <c r="F39" s="441">
        <v>2.6474424129147998E-2</v>
      </c>
      <c r="G39" s="441">
        <v>3.0455158383135731E-2</v>
      </c>
      <c r="H39" s="441">
        <v>2.8960023048430976E-2</v>
      </c>
      <c r="I39" s="466">
        <v>3.8748749331577931E-2</v>
      </c>
      <c r="J39" s="441">
        <v>3.5977601243138368E-2</v>
      </c>
      <c r="K39" s="441">
        <v>4.8999729380552998E-2</v>
      </c>
      <c r="L39" s="441">
        <v>3.9945381912332448E-2</v>
      </c>
      <c r="M39" s="441">
        <v>6.5779910133181657E-2</v>
      </c>
      <c r="N39" s="466">
        <v>6.5102069960038339E-2</v>
      </c>
      <c r="O39" s="441">
        <v>7.30119661875267E-2</v>
      </c>
      <c r="P39" s="441">
        <v>8.2796973568275936E-2</v>
      </c>
      <c r="Q39" s="441">
        <v>0.10173444679491175</v>
      </c>
      <c r="R39" s="441">
        <v>9.1437087838263972E-2</v>
      </c>
      <c r="S39" s="466">
        <v>9.0607686580075564E-2</v>
      </c>
      <c r="T39" s="441">
        <v>9.1542902793774153E-2</v>
      </c>
      <c r="U39" s="441">
        <v>8.5289406872703907E-2</v>
      </c>
      <c r="V39" s="441">
        <v>8.3415420135875135E-2</v>
      </c>
      <c r="W39" s="441">
        <v>9.1111058270503087E-2</v>
      </c>
      <c r="X39" s="441">
        <v>8.9643464073530216E-2</v>
      </c>
      <c r="Y39" s="222"/>
      <c r="Z39" s="222"/>
      <c r="AA39" s="222"/>
      <c r="AB39" s="249"/>
      <c r="AC39" s="251"/>
      <c r="AD39" s="251"/>
      <c r="AE39" s="251"/>
      <c r="AF39" s="251"/>
      <c r="AG39" s="249"/>
      <c r="AH39" s="249"/>
      <c r="AI39" s="249"/>
      <c r="AJ39" s="249"/>
      <c r="AK39" s="249"/>
      <c r="AL39" s="249"/>
      <c r="AM39" s="249"/>
      <c r="AN39" s="249"/>
      <c r="AO39" s="249"/>
    </row>
    <row r="40" spans="2:41" s="74" customFormat="1" ht="12" customHeight="1" x14ac:dyDescent="0.2">
      <c r="B40" s="335" t="s">
        <v>33</v>
      </c>
      <c r="C40" s="336">
        <v>0.24154737817446062</v>
      </c>
      <c r="D40" s="489">
        <v>0.22919529716099923</v>
      </c>
      <c r="E40" s="336">
        <v>0.2127587774200454</v>
      </c>
      <c r="F40" s="336">
        <v>0.21010616243469088</v>
      </c>
      <c r="G40" s="336">
        <v>0.2012459811446477</v>
      </c>
      <c r="H40" s="336">
        <v>0.20550328656516065</v>
      </c>
      <c r="I40" s="489">
        <v>0.16281049621691968</v>
      </c>
      <c r="J40" s="336">
        <v>0.14975226336192943</v>
      </c>
      <c r="K40" s="336">
        <v>0.16561248264941525</v>
      </c>
      <c r="L40" s="336">
        <v>0.1656068166257153</v>
      </c>
      <c r="M40" s="336">
        <v>0.16511274637799284</v>
      </c>
      <c r="N40" s="489">
        <v>0.15842862853491954</v>
      </c>
      <c r="O40" s="336">
        <v>0.14902389420558196</v>
      </c>
      <c r="P40" s="336">
        <v>0.14925203517784474</v>
      </c>
      <c r="Q40" s="336">
        <v>0.15494895183898907</v>
      </c>
      <c r="R40" s="336">
        <v>0.15896528653812925</v>
      </c>
      <c r="S40" s="489">
        <v>0.14365204499890524</v>
      </c>
      <c r="T40" s="336">
        <v>0.12894420626325862</v>
      </c>
      <c r="U40" s="336">
        <v>0.13014720231159782</v>
      </c>
      <c r="V40" s="336">
        <v>0.12096488850131351</v>
      </c>
      <c r="W40" s="336">
        <v>0.11103186944503125</v>
      </c>
      <c r="X40" s="336">
        <v>0.10716590494323111</v>
      </c>
      <c r="Y40" s="222"/>
      <c r="Z40" s="222"/>
      <c r="AA40" s="222"/>
      <c r="AB40" s="249"/>
      <c r="AC40" s="251"/>
      <c r="AD40" s="251"/>
      <c r="AE40" s="251"/>
      <c r="AF40" s="251"/>
      <c r="AG40" s="249"/>
      <c r="AH40" s="249"/>
      <c r="AI40" s="249"/>
      <c r="AJ40" s="249"/>
      <c r="AK40" s="249"/>
      <c r="AL40" s="249"/>
      <c r="AM40" s="249"/>
      <c r="AN40" s="249"/>
      <c r="AO40" s="249"/>
    </row>
    <row r="41" spans="2:41" s="68" customFormat="1" ht="12" customHeight="1" x14ac:dyDescent="0.2">
      <c r="B41" s="440" t="s">
        <v>53</v>
      </c>
      <c r="C41" s="441">
        <v>0.33680190395169141</v>
      </c>
      <c r="D41" s="466">
        <v>0.31486132257705701</v>
      </c>
      <c r="E41" s="441">
        <v>0.29971210772125045</v>
      </c>
      <c r="F41" s="441">
        <v>0.28957545949200192</v>
      </c>
      <c r="G41" s="441">
        <v>0.27990945512422388</v>
      </c>
      <c r="H41" s="441">
        <v>0.28270904022342142</v>
      </c>
      <c r="I41" s="466">
        <v>0.31356196449875273</v>
      </c>
      <c r="J41" s="441">
        <v>0.32744207841593276</v>
      </c>
      <c r="K41" s="441">
        <v>0.32954641215498315</v>
      </c>
      <c r="L41" s="441">
        <v>0.31463321006852341</v>
      </c>
      <c r="M41" s="441">
        <v>0.30837669888616881</v>
      </c>
      <c r="N41" s="466">
        <v>0.30496782306554443</v>
      </c>
      <c r="O41" s="441">
        <v>0.30876589995534492</v>
      </c>
      <c r="P41" s="441">
        <v>0.31402481570575208</v>
      </c>
      <c r="Q41" s="441">
        <v>0.33886458448273454</v>
      </c>
      <c r="R41" s="441">
        <v>0.34830061695873371</v>
      </c>
      <c r="S41" s="466">
        <v>0.35426125888214699</v>
      </c>
      <c r="T41" s="441">
        <v>0.3301835883145588</v>
      </c>
      <c r="U41" s="441">
        <v>0.31376417134524082</v>
      </c>
      <c r="V41" s="441">
        <v>0.31046140638110481</v>
      </c>
      <c r="W41" s="441">
        <v>0.31019749001060337</v>
      </c>
      <c r="X41" s="441">
        <v>0.31693779287738316</v>
      </c>
      <c r="Y41" s="222"/>
      <c r="Z41" s="222"/>
      <c r="AA41" s="222"/>
      <c r="AB41" s="249"/>
      <c r="AC41" s="251"/>
      <c r="AD41" s="251"/>
      <c r="AE41" s="251"/>
      <c r="AF41" s="251"/>
      <c r="AG41" s="249"/>
      <c r="AH41" s="249"/>
      <c r="AI41" s="249"/>
      <c r="AJ41" s="249"/>
      <c r="AK41" s="249"/>
      <c r="AL41" s="249"/>
      <c r="AM41" s="249"/>
      <c r="AN41" s="249"/>
      <c r="AO41" s="249"/>
    </row>
    <row r="42" spans="2:41" s="258" customFormat="1" ht="11.25" x14ac:dyDescent="0.2">
      <c r="B42" s="574" t="s">
        <v>54</v>
      </c>
      <c r="C42" s="336">
        <v>0.28180022711430153</v>
      </c>
      <c r="D42" s="489">
        <v>0.26964964595967911</v>
      </c>
      <c r="E42" s="336">
        <v>0.25716209783170391</v>
      </c>
      <c r="F42" s="336">
        <v>0.25786802402571501</v>
      </c>
      <c r="G42" s="336">
        <v>0.25457664944549718</v>
      </c>
      <c r="H42" s="336">
        <v>0.25160486971328422</v>
      </c>
      <c r="I42" s="489">
        <v>0.25993019062642675</v>
      </c>
      <c r="J42" s="336">
        <v>0.26455304191562806</v>
      </c>
      <c r="K42" s="336">
        <v>0.2635799019690388</v>
      </c>
      <c r="L42" s="336">
        <v>0.25783184369596945</v>
      </c>
      <c r="M42" s="336">
        <v>0.25578807400231396</v>
      </c>
      <c r="N42" s="489">
        <v>0.25304998761068304</v>
      </c>
      <c r="O42" s="336">
        <v>0.25117757126734153</v>
      </c>
      <c r="P42" s="336">
        <v>0.25878273037958111</v>
      </c>
      <c r="Q42" s="336">
        <v>0.27938728943750846</v>
      </c>
      <c r="R42" s="336">
        <v>0.27938782545556867</v>
      </c>
      <c r="S42" s="489">
        <v>0.27570572595367077</v>
      </c>
      <c r="T42" s="336">
        <v>0.26953149628915718</v>
      </c>
      <c r="U42" s="336">
        <v>0.26614853386449155</v>
      </c>
      <c r="V42" s="336">
        <v>0.26278629406832033</v>
      </c>
      <c r="W42" s="336">
        <v>0.2601562092506266</v>
      </c>
      <c r="X42" s="336">
        <v>0.25530271163117985</v>
      </c>
      <c r="Y42" s="141"/>
      <c r="Z42" s="141"/>
      <c r="AA42" s="141"/>
      <c r="AB42" s="141"/>
      <c r="AC42" s="442"/>
      <c r="AD42" s="442"/>
      <c r="AE42" s="442"/>
      <c r="AF42" s="442"/>
    </row>
    <row r="43" spans="2:41" s="68" customFormat="1" ht="11.25" x14ac:dyDescent="0.2">
      <c r="B43" s="568" t="s">
        <v>215</v>
      </c>
      <c r="C43" s="569">
        <v>0.2676819729611864</v>
      </c>
      <c r="D43" s="570">
        <v>0.26043793674834276</v>
      </c>
      <c r="E43" s="569">
        <v>0.24668884689194015</v>
      </c>
      <c r="F43" s="569">
        <v>0.24880721171919429</v>
      </c>
      <c r="G43" s="569">
        <v>0.24287356996940085</v>
      </c>
      <c r="H43" s="569">
        <v>0.23698837864007063</v>
      </c>
      <c r="I43" s="570">
        <v>0.23159558020617002</v>
      </c>
      <c r="J43" s="569">
        <v>0.23160051294340592</v>
      </c>
      <c r="K43" s="569">
        <v>0.22948058497332713</v>
      </c>
      <c r="L43" s="569">
        <v>0.22907529410695301</v>
      </c>
      <c r="M43" s="569">
        <v>0.23444081044865539</v>
      </c>
      <c r="N43" s="570">
        <v>0.22968077301793005</v>
      </c>
      <c r="O43" s="569">
        <v>0.22536532361462983</v>
      </c>
      <c r="P43" s="569">
        <v>0.23365116449810241</v>
      </c>
      <c r="Q43" s="569">
        <v>0.25081797748955831</v>
      </c>
      <c r="R43" s="569">
        <v>0.24454133090009111</v>
      </c>
      <c r="S43" s="570">
        <v>0.24272225187249785</v>
      </c>
      <c r="T43" s="569">
        <v>0.2435823347621297</v>
      </c>
      <c r="U43" s="569">
        <v>0.2443494939505281</v>
      </c>
      <c r="V43" s="569">
        <v>0.24220448263955413</v>
      </c>
      <c r="W43" s="569">
        <v>0.23989174454362919</v>
      </c>
      <c r="X43" s="569">
        <v>0.23115877289299003</v>
      </c>
      <c r="Y43" s="2"/>
      <c r="Z43" s="2"/>
      <c r="AA43" s="2"/>
      <c r="AB43" s="2"/>
      <c r="AC43" s="208"/>
      <c r="AD43" s="208"/>
      <c r="AE43" s="208"/>
      <c r="AF43" s="208"/>
    </row>
    <row r="44" spans="2:41" s="68" customFormat="1" ht="11.25" x14ac:dyDescent="0.2">
      <c r="B44" s="271"/>
      <c r="C44" s="67"/>
      <c r="D44" s="67"/>
      <c r="E44" s="67"/>
      <c r="F44" s="67"/>
      <c r="G44" s="67"/>
      <c r="H44" s="67"/>
      <c r="I44" s="67"/>
      <c r="J44" s="67"/>
      <c r="K44" s="67"/>
      <c r="Q44" s="2"/>
      <c r="R44" s="2"/>
      <c r="S44" s="2"/>
      <c r="T44" s="2"/>
      <c r="U44" s="2"/>
      <c r="V44" s="2"/>
      <c r="W44" s="2"/>
      <c r="X44" s="2"/>
      <c r="Y44" s="2"/>
      <c r="Z44" s="2"/>
      <c r="AA44" s="2"/>
      <c r="AB44" s="2"/>
      <c r="AC44" s="208"/>
      <c r="AD44" s="208"/>
      <c r="AE44" s="208"/>
      <c r="AF44" s="208"/>
    </row>
    <row r="45" spans="2:41" s="2" customFormat="1" ht="6.75" customHeight="1" x14ac:dyDescent="0.2">
      <c r="B45" s="170"/>
      <c r="C45" s="62"/>
      <c r="D45" s="62"/>
      <c r="E45" s="62"/>
      <c r="F45" s="62"/>
      <c r="G45" s="62"/>
      <c r="H45" s="62"/>
      <c r="I45" s="62"/>
      <c r="J45" s="62"/>
      <c r="K45" s="62"/>
      <c r="L45" s="63"/>
      <c r="M45" s="63"/>
      <c r="N45" s="63"/>
      <c r="O45" s="63"/>
      <c r="P45" s="63"/>
      <c r="Q45" s="63"/>
      <c r="R45" s="63"/>
      <c r="S45" s="63"/>
      <c r="T45" s="63"/>
      <c r="U45" s="63"/>
      <c r="V45" s="63"/>
      <c r="W45" s="63"/>
      <c r="X45" s="63"/>
      <c r="Y45" s="63"/>
      <c r="Z45" s="63"/>
      <c r="AA45" s="63"/>
      <c r="AB45" s="63"/>
      <c r="AC45" s="63"/>
      <c r="AD45" s="209"/>
      <c r="AE45" s="68"/>
    </row>
    <row r="46" spans="2:41" s="473" customFormat="1" ht="12.75" customHeight="1" x14ac:dyDescent="0.2">
      <c r="B46" s="469" t="s">
        <v>292</v>
      </c>
      <c r="C46" s="471"/>
      <c r="D46" s="471"/>
      <c r="E46" s="471"/>
      <c r="F46" s="471"/>
      <c r="G46" s="471"/>
      <c r="H46" s="471"/>
      <c r="I46" s="471"/>
      <c r="J46" s="471"/>
      <c r="K46" s="471"/>
      <c r="L46" s="256"/>
      <c r="M46" s="256"/>
      <c r="N46" s="256"/>
      <c r="O46" s="256"/>
      <c r="P46" s="256"/>
      <c r="Q46" s="472"/>
      <c r="R46" s="623"/>
      <c r="S46" s="623"/>
      <c r="T46" s="601"/>
      <c r="U46" s="601"/>
      <c r="V46" s="601"/>
      <c r="W46" s="601"/>
      <c r="X46" s="601"/>
      <c r="Y46" s="601"/>
      <c r="Z46" s="623"/>
      <c r="AA46" s="623"/>
      <c r="AB46" s="472"/>
      <c r="AC46" s="472"/>
      <c r="AD46" s="472"/>
      <c r="AE46" s="472"/>
    </row>
    <row r="47" spans="2:41" ht="11.25" customHeight="1" x14ac:dyDescent="0.2">
      <c r="B47" s="66" t="s">
        <v>93</v>
      </c>
      <c r="R47" s="247"/>
      <c r="S47" s="247"/>
      <c r="T47" s="602"/>
      <c r="U47" s="247"/>
      <c r="V47" s="602"/>
      <c r="W47" s="602"/>
      <c r="X47" s="247"/>
      <c r="Y47" s="602"/>
      <c r="Z47" s="247"/>
      <c r="AA47" s="247"/>
    </row>
    <row r="48" spans="2:41" ht="13.5" customHeight="1" x14ac:dyDescent="0.2">
      <c r="Q48" s="250"/>
      <c r="R48" s="250"/>
      <c r="S48" s="250"/>
      <c r="T48" s="250"/>
      <c r="U48" s="250"/>
      <c r="V48" s="247"/>
      <c r="W48" s="439"/>
      <c r="X48" s="250"/>
      <c r="Y48" s="250"/>
      <c r="Z48" s="250"/>
      <c r="AA48" s="250"/>
      <c r="AB48" s="250"/>
      <c r="AC48" s="252"/>
      <c r="AD48" s="253"/>
      <c r="AE48" s="254"/>
      <c r="AF48" s="247"/>
      <c r="AG48" s="247"/>
      <c r="AH48" s="247"/>
      <c r="AI48" s="247"/>
      <c r="AJ48" s="247"/>
      <c r="AK48" s="247"/>
      <c r="AL48" s="247"/>
      <c r="AM48" s="247"/>
      <c r="AN48" s="247"/>
    </row>
    <row r="49" spans="2:28" ht="12.75" customHeight="1" x14ac:dyDescent="0.2">
      <c r="C49" s="465"/>
      <c r="D49" s="465"/>
      <c r="E49" s="465"/>
      <c r="F49" s="465"/>
      <c r="G49" s="465"/>
      <c r="H49" s="465"/>
      <c r="I49" s="465"/>
      <c r="J49" s="465"/>
      <c r="K49" s="465"/>
      <c r="L49" s="465"/>
      <c r="M49" s="465"/>
      <c r="N49" s="465"/>
      <c r="O49" s="465"/>
      <c r="P49" s="465"/>
      <c r="Q49" s="465"/>
      <c r="R49" s="465"/>
      <c r="S49" s="465"/>
      <c r="T49" s="465"/>
      <c r="U49" s="465"/>
      <c r="V49" s="465"/>
      <c r="W49" s="465"/>
      <c r="X49" s="247"/>
      <c r="Y49" s="465"/>
      <c r="Z49" s="247"/>
      <c r="AA49" s="247"/>
      <c r="AB49" s="247"/>
    </row>
    <row r="50" spans="2:28" ht="12.75" customHeight="1" x14ac:dyDescent="0.2">
      <c r="B50" s="247"/>
      <c r="C50" s="465"/>
      <c r="D50" s="465"/>
      <c r="E50" s="465"/>
      <c r="F50" s="465"/>
      <c r="G50" s="465"/>
      <c r="H50" s="465"/>
      <c r="I50" s="465"/>
      <c r="J50" s="465"/>
      <c r="K50" s="465"/>
      <c r="L50" s="465"/>
      <c r="M50" s="465"/>
      <c r="N50" s="465"/>
      <c r="O50" s="465"/>
      <c r="P50" s="465"/>
      <c r="Q50" s="465"/>
      <c r="R50" s="465"/>
      <c r="S50" s="465"/>
      <c r="T50" s="465"/>
      <c r="U50" s="465"/>
      <c r="V50" s="567"/>
      <c r="W50" s="567"/>
      <c r="X50" s="247"/>
      <c r="Y50" s="247"/>
      <c r="Z50" s="247"/>
      <c r="AA50" s="247"/>
      <c r="AB50" s="247"/>
    </row>
    <row r="51" spans="2:28" ht="12.75" customHeight="1" x14ac:dyDescent="0.2">
      <c r="R51" s="247"/>
      <c r="S51" s="247"/>
      <c r="T51" s="247"/>
      <c r="U51" s="247"/>
      <c r="V51" s="247"/>
      <c r="W51" s="247"/>
      <c r="X51" s="247"/>
      <c r="Y51" s="247"/>
      <c r="Z51" s="247"/>
      <c r="AA51" s="247"/>
    </row>
  </sheetData>
  <mergeCells count="1">
    <mergeCell ref="T1:U1"/>
  </mergeCells>
  <phoneticPr fontId="6" type="noConversion"/>
  <hyperlinks>
    <hyperlink ref="T1" location="Index!A1" display="retour à l'index"/>
  </hyperlinks>
  <pageMargins left="0" right="0" top="0" bottom="0" header="0.23622047244094491" footer="0.31496062992125984"/>
  <pageSetup paperSize="9" scale="72" orientation="landscape" r:id="rId1"/>
  <headerFooter alignWithMargins="0"/>
  <ignoredErrors>
    <ignoredError sqref="C6:K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C7" transitionEvaluation="1">
    <pageSetUpPr fitToPage="1"/>
  </sheetPr>
  <dimension ref="A1:AB51"/>
  <sheetViews>
    <sheetView showGridLines="0" zoomScaleNormal="100" workbookViewId="0">
      <pane xSplit="2" ySplit="6" topLeftCell="C7" activePane="bottomRight" state="frozen"/>
      <selection activeCell="B2" sqref="B2"/>
      <selection pane="topRight" activeCell="B2" sqref="B2"/>
      <selection pane="bottomLeft" activeCell="B2" sqref="B2"/>
      <selection pane="bottomRight" activeCell="B2" sqref="B2"/>
    </sheetView>
  </sheetViews>
  <sheetFormatPr baseColWidth="10" defaultColWidth="11" defaultRowHeight="12.75" customHeight="1" x14ac:dyDescent="0.2"/>
  <cols>
    <col min="1" max="1" width="0.85546875" style="63" customWidth="1"/>
    <col min="2" max="2" width="22" style="66" customWidth="1"/>
    <col min="3" max="11" width="7.28515625" style="62" customWidth="1"/>
    <col min="12" max="21" width="7.28515625" style="63" customWidth="1"/>
    <col min="22" max="22" width="7.28515625" style="62" customWidth="1"/>
    <col min="23" max="25" width="7.28515625" style="63" customWidth="1"/>
    <col min="26" max="16384" width="11" style="63"/>
  </cols>
  <sheetData>
    <row r="1" spans="1:28" ht="12.75" customHeight="1" x14ac:dyDescent="0.2">
      <c r="A1" s="63" t="s">
        <v>87</v>
      </c>
      <c r="B1" s="61" t="s">
        <v>119</v>
      </c>
      <c r="E1" s="62" t="s">
        <v>87</v>
      </c>
      <c r="F1" s="272"/>
      <c r="H1" s="33"/>
      <c r="I1" s="273"/>
      <c r="N1" s="213"/>
      <c r="R1" s="210"/>
      <c r="T1" s="647" t="s">
        <v>141</v>
      </c>
      <c r="U1" s="648"/>
      <c r="V1" s="311"/>
      <c r="W1" s="247"/>
      <c r="X1" s="247"/>
      <c r="Y1" s="247"/>
      <c r="Z1" s="247"/>
      <c r="AA1" s="247"/>
      <c r="AB1" s="247"/>
    </row>
    <row r="2" spans="1:28" ht="12.75" customHeight="1" x14ac:dyDescent="0.2">
      <c r="B2" s="61"/>
      <c r="Q2" s="247"/>
      <c r="R2" s="247"/>
      <c r="S2" s="247"/>
      <c r="T2" s="247"/>
      <c r="U2" s="247"/>
      <c r="V2" s="470"/>
      <c r="W2" s="247"/>
      <c r="X2" s="247"/>
      <c r="Y2" s="247"/>
      <c r="Z2" s="247"/>
      <c r="AA2" s="247"/>
      <c r="AB2" s="247"/>
    </row>
    <row r="3" spans="1:28" s="65" customFormat="1" ht="12.75" customHeight="1" x14ac:dyDescent="0.2">
      <c r="B3" s="183" t="s">
        <v>271</v>
      </c>
      <c r="C3" s="192"/>
      <c r="D3" s="192"/>
      <c r="E3" s="192"/>
      <c r="F3" s="192"/>
      <c r="G3" s="192"/>
      <c r="H3" s="192"/>
      <c r="I3" s="64"/>
      <c r="J3" s="64"/>
      <c r="K3" s="64"/>
      <c r="Q3" s="248"/>
      <c r="R3" s="248"/>
      <c r="S3" s="248"/>
      <c r="T3" s="248"/>
      <c r="U3" s="248"/>
      <c r="V3" s="475"/>
      <c r="W3" s="248"/>
      <c r="X3" s="248"/>
      <c r="Y3" s="248"/>
      <c r="Z3" s="248"/>
      <c r="AA3" s="248"/>
      <c r="AB3" s="248"/>
    </row>
    <row r="4" spans="1:28" ht="12.75" customHeight="1" x14ac:dyDescent="0.2">
      <c r="B4" s="343" t="s">
        <v>180</v>
      </c>
      <c r="C4" s="194"/>
      <c r="D4" s="194"/>
      <c r="E4" s="194"/>
      <c r="F4" s="194"/>
      <c r="G4" s="194"/>
      <c r="H4" s="194"/>
      <c r="Q4" s="247"/>
      <c r="R4" s="247"/>
      <c r="S4" s="247"/>
      <c r="T4" s="247"/>
      <c r="U4" s="247"/>
      <c r="V4" s="470"/>
      <c r="W4" s="247"/>
      <c r="X4" s="247"/>
      <c r="Y4" s="247"/>
      <c r="Z4" s="247"/>
      <c r="AA4" s="247"/>
      <c r="AB4" s="247"/>
    </row>
    <row r="5" spans="1:28" s="66" customFormat="1" ht="6.75" customHeight="1" x14ac:dyDescent="0.2">
      <c r="B5" s="71"/>
      <c r="C5" s="72"/>
      <c r="D5" s="72"/>
      <c r="E5" s="72"/>
      <c r="F5" s="72"/>
      <c r="G5" s="72"/>
      <c r="H5" s="72"/>
      <c r="I5" s="72"/>
      <c r="J5" s="72"/>
      <c r="K5" s="72"/>
      <c r="L5" s="73"/>
      <c r="M5" s="63"/>
      <c r="N5" s="63"/>
      <c r="O5" s="63"/>
      <c r="P5" s="63"/>
      <c r="Q5" s="247"/>
      <c r="R5" s="247"/>
      <c r="S5" s="247"/>
      <c r="T5" s="247"/>
      <c r="U5" s="247"/>
      <c r="V5" s="476"/>
      <c r="W5" s="247"/>
      <c r="X5" s="247"/>
      <c r="Y5" s="247"/>
      <c r="Z5" s="247"/>
      <c r="AA5" s="247"/>
      <c r="AB5" s="247"/>
    </row>
    <row r="6" spans="1:28" s="66" customFormat="1" ht="16.5" customHeight="1" x14ac:dyDescent="0.2">
      <c r="B6" s="270" t="s">
        <v>27</v>
      </c>
      <c r="C6" s="268" t="s">
        <v>1</v>
      </c>
      <c r="D6" s="268" t="s">
        <v>2</v>
      </c>
      <c r="E6" s="268" t="s">
        <v>3</v>
      </c>
      <c r="F6" s="268" t="s">
        <v>4</v>
      </c>
      <c r="G6" s="268" t="s">
        <v>5</v>
      </c>
      <c r="H6" s="268" t="s">
        <v>6</v>
      </c>
      <c r="I6" s="268" t="s">
        <v>80</v>
      </c>
      <c r="J6" s="268" t="s">
        <v>81</v>
      </c>
      <c r="K6" s="268" t="s">
        <v>88</v>
      </c>
      <c r="L6" s="268">
        <v>2004</v>
      </c>
      <c r="M6" s="268">
        <v>2005</v>
      </c>
      <c r="N6" s="268">
        <v>2006</v>
      </c>
      <c r="O6" s="268">
        <v>2007</v>
      </c>
      <c r="P6" s="268">
        <v>2008</v>
      </c>
      <c r="Q6" s="268">
        <v>2009</v>
      </c>
      <c r="R6" s="268">
        <v>2010</v>
      </c>
      <c r="S6" s="268">
        <v>2011</v>
      </c>
      <c r="T6" s="268">
        <v>2012</v>
      </c>
      <c r="U6" s="268">
        <v>2013</v>
      </c>
      <c r="V6" s="268">
        <v>2014</v>
      </c>
      <c r="W6" s="268">
        <v>2015</v>
      </c>
      <c r="X6" s="268">
        <v>2016</v>
      </c>
      <c r="Y6" s="268">
        <v>2017</v>
      </c>
      <c r="Z6" s="247"/>
      <c r="AA6" s="247"/>
      <c r="AB6" s="247"/>
    </row>
    <row r="7" spans="1:28" s="68" customFormat="1" ht="12.75" customHeight="1" x14ac:dyDescent="0.2">
      <c r="B7" s="281" t="s">
        <v>34</v>
      </c>
      <c r="C7" s="279" t="s">
        <v>7</v>
      </c>
      <c r="D7" s="492">
        <v>23.478664829650327</v>
      </c>
      <c r="E7" s="279" t="s">
        <v>7</v>
      </c>
      <c r="F7" s="279">
        <v>22.909331479446521</v>
      </c>
      <c r="G7" s="279" t="s">
        <v>7</v>
      </c>
      <c r="H7" s="280">
        <v>22.614739226848162</v>
      </c>
      <c r="I7" s="279" t="s">
        <v>7</v>
      </c>
      <c r="J7" s="279">
        <v>18.788034757334461</v>
      </c>
      <c r="K7" s="279" t="s">
        <v>7</v>
      </c>
      <c r="L7" s="279">
        <v>15.568149794908726</v>
      </c>
      <c r="M7" s="280" t="s">
        <v>7</v>
      </c>
      <c r="N7" s="279">
        <v>14.213948533328436</v>
      </c>
      <c r="O7" s="279" t="s">
        <v>7</v>
      </c>
      <c r="P7" s="279">
        <v>12.086956829015765</v>
      </c>
      <c r="Q7" s="279" t="s">
        <v>7</v>
      </c>
      <c r="R7" s="499">
        <v>12.398512049167071</v>
      </c>
      <c r="S7" s="279">
        <v>11.195936780340073</v>
      </c>
      <c r="T7" s="279" t="s">
        <v>7</v>
      </c>
      <c r="U7" s="279">
        <v>11.208341424794227</v>
      </c>
      <c r="V7" s="496" t="s">
        <v>7</v>
      </c>
      <c r="W7" s="496">
        <v>12.697649058661279</v>
      </c>
      <c r="X7" s="496" t="s">
        <v>7</v>
      </c>
      <c r="Y7" s="496"/>
      <c r="Z7" s="249"/>
      <c r="AA7" s="249"/>
      <c r="AB7" s="249"/>
    </row>
    <row r="8" spans="1:28" s="68" customFormat="1" ht="12.75" customHeight="1" x14ac:dyDescent="0.2">
      <c r="B8" s="335" t="s">
        <v>35</v>
      </c>
      <c r="C8" s="338" t="s">
        <v>7</v>
      </c>
      <c r="D8" s="493" t="s">
        <v>7</v>
      </c>
      <c r="E8" s="338" t="s">
        <v>7</v>
      </c>
      <c r="F8" s="338">
        <v>6.4400478258503719</v>
      </c>
      <c r="G8" s="338" t="s">
        <v>7</v>
      </c>
      <c r="H8" s="339" t="s">
        <v>7</v>
      </c>
      <c r="I8" s="338" t="s">
        <v>7</v>
      </c>
      <c r="J8" s="338">
        <v>5.6876643383992489</v>
      </c>
      <c r="K8" s="338" t="s">
        <v>7</v>
      </c>
      <c r="L8" s="338">
        <v>5.1401016392655663</v>
      </c>
      <c r="M8" s="339">
        <v>5.206067852884253</v>
      </c>
      <c r="N8" s="338">
        <v>5.2263583614501155</v>
      </c>
      <c r="O8" s="338">
        <v>5.3481347415444365</v>
      </c>
      <c r="P8" s="338">
        <v>5.3419024226092526</v>
      </c>
      <c r="Q8" s="338">
        <v>5.3356498115911704</v>
      </c>
      <c r="R8" s="500">
        <v>5.2367215277123487</v>
      </c>
      <c r="S8" s="338">
        <v>5.1378055624862942</v>
      </c>
      <c r="T8" s="338">
        <v>4.577469034780961</v>
      </c>
      <c r="U8" s="338">
        <v>4.439164993780353</v>
      </c>
      <c r="V8" s="495">
        <v>4.5423961934500579</v>
      </c>
      <c r="W8" s="495">
        <v>4.5824012733988075</v>
      </c>
      <c r="X8" s="495">
        <v>4.5823938735147056</v>
      </c>
      <c r="Y8" s="495"/>
      <c r="Z8" s="249"/>
      <c r="AA8" s="249"/>
      <c r="AB8" s="249"/>
    </row>
    <row r="9" spans="1:28" s="68" customFormat="1" ht="12.75" customHeight="1" x14ac:dyDescent="0.2">
      <c r="B9" s="151" t="s">
        <v>36</v>
      </c>
      <c r="C9" s="277">
        <v>4.8099989244542618</v>
      </c>
      <c r="D9" s="494">
        <v>5.5024463729917619</v>
      </c>
      <c r="E9" s="277">
        <v>5.4727820962121729</v>
      </c>
      <c r="F9" s="277">
        <v>6.0354052141870094</v>
      </c>
      <c r="G9" s="277">
        <v>6.1976211571452238</v>
      </c>
      <c r="H9" s="277">
        <v>6.2880640949107445</v>
      </c>
      <c r="I9" s="494">
        <v>6.1580113935933678</v>
      </c>
      <c r="J9" s="277">
        <v>7.1652181935160346</v>
      </c>
      <c r="K9" s="277">
        <v>6.846029735242019</v>
      </c>
      <c r="L9" s="277">
        <v>7.7465127186184413</v>
      </c>
      <c r="M9" s="278">
        <v>8.3624972249553977</v>
      </c>
      <c r="N9" s="277">
        <v>8.030968767485513</v>
      </c>
      <c r="O9" s="277">
        <v>8.0743677074875375</v>
      </c>
      <c r="P9" s="277">
        <v>8.9330911131269861</v>
      </c>
      <c r="Q9" s="277">
        <v>9.2120844525315526</v>
      </c>
      <c r="R9" s="501">
        <v>8.4260434056761273</v>
      </c>
      <c r="S9" s="277">
        <v>8.0602129482315519</v>
      </c>
      <c r="T9" s="277">
        <v>8.4806454351978857</v>
      </c>
      <c r="U9" s="277">
        <v>8.4656107768599451</v>
      </c>
      <c r="V9" s="496">
        <v>8.9962836254628176</v>
      </c>
      <c r="W9" s="496">
        <v>9.185270107331343</v>
      </c>
      <c r="X9" s="496">
        <v>9.5070662908424115</v>
      </c>
      <c r="Y9" s="496"/>
      <c r="Z9" s="249"/>
      <c r="AA9" s="249"/>
      <c r="AB9" s="249"/>
    </row>
    <row r="10" spans="1:28" s="68" customFormat="1" ht="12.75" customHeight="1" x14ac:dyDescent="0.2">
      <c r="B10" s="335" t="s">
        <v>28</v>
      </c>
      <c r="C10" s="338">
        <v>14.403082739566672</v>
      </c>
      <c r="D10" s="493">
        <v>14.722061378112333</v>
      </c>
      <c r="E10" s="338">
        <v>13.213992894233398</v>
      </c>
      <c r="F10" s="338">
        <v>12.18299353555445</v>
      </c>
      <c r="G10" s="338">
        <v>11.861427680444519</v>
      </c>
      <c r="H10" s="338">
        <v>11.237594862813777</v>
      </c>
      <c r="I10" s="493">
        <v>10.284009856049799</v>
      </c>
      <c r="J10" s="338">
        <v>10.503059143439836</v>
      </c>
      <c r="K10" s="338">
        <v>9.5621886517354504</v>
      </c>
      <c r="L10" s="338">
        <v>8.8983844971700581</v>
      </c>
      <c r="M10" s="339">
        <v>9.6956071798165784</v>
      </c>
      <c r="N10" s="338">
        <v>9.7252312665497449</v>
      </c>
      <c r="O10" s="338">
        <v>9.7362812999467234</v>
      </c>
      <c r="P10" s="338">
        <v>9.7590322265942575</v>
      </c>
      <c r="Q10" s="338">
        <v>10.445086129642538</v>
      </c>
      <c r="R10" s="500">
        <v>10.598487339690891</v>
      </c>
      <c r="S10" s="338">
        <v>8.9954265888661098</v>
      </c>
      <c r="T10" s="338">
        <v>8.5721343873517792</v>
      </c>
      <c r="U10" s="338">
        <v>8.8829983972383193</v>
      </c>
      <c r="V10" s="338">
        <v>8.6091940577845367</v>
      </c>
      <c r="W10" s="338">
        <v>7.0968330192693454</v>
      </c>
      <c r="X10" s="338">
        <v>7.5464763713209395</v>
      </c>
      <c r="Y10" s="338"/>
      <c r="Z10" s="249"/>
      <c r="AA10" s="249"/>
      <c r="AB10" s="249"/>
    </row>
    <row r="11" spans="1:28" s="258" customFormat="1" ht="12.75" customHeight="1" x14ac:dyDescent="0.2">
      <c r="B11" s="440" t="s">
        <v>241</v>
      </c>
      <c r="C11" s="443" t="s">
        <v>7</v>
      </c>
      <c r="D11" s="467" t="s">
        <v>7</v>
      </c>
      <c r="E11" s="443" t="s">
        <v>7</v>
      </c>
      <c r="F11" s="443" t="s">
        <v>7</v>
      </c>
      <c r="G11" s="443" t="s">
        <v>7</v>
      </c>
      <c r="H11" s="443" t="s">
        <v>7</v>
      </c>
      <c r="I11" s="467" t="s">
        <v>7</v>
      </c>
      <c r="J11" s="443" t="s">
        <v>7</v>
      </c>
      <c r="K11" s="443" t="s">
        <v>7</v>
      </c>
      <c r="L11" s="443" t="s">
        <v>7</v>
      </c>
      <c r="M11" s="443" t="s">
        <v>7</v>
      </c>
      <c r="N11" s="467" t="s">
        <v>7</v>
      </c>
      <c r="O11" s="443">
        <v>9.860959950952898</v>
      </c>
      <c r="P11" s="443">
        <v>9.6738665408716429</v>
      </c>
      <c r="Q11" s="443">
        <v>3.3358978500559076</v>
      </c>
      <c r="R11" s="502">
        <v>3.6878651640931777</v>
      </c>
      <c r="S11" s="443">
        <v>3.9749003263239122</v>
      </c>
      <c r="T11" s="443">
        <v>4.0765378118860784</v>
      </c>
      <c r="U11" s="443">
        <v>8.3975438221523433</v>
      </c>
      <c r="V11" s="443">
        <v>8.1434646936302322</v>
      </c>
      <c r="W11" s="443">
        <v>7.8108892403483381</v>
      </c>
      <c r="X11" s="443">
        <v>13.161972035701114</v>
      </c>
      <c r="Y11" s="443"/>
      <c r="Z11" s="249"/>
      <c r="AA11" s="249"/>
      <c r="AB11" s="249"/>
    </row>
    <row r="12" spans="1:28" s="68" customFormat="1" ht="12.75" customHeight="1" x14ac:dyDescent="0.2">
      <c r="B12" s="335" t="s">
        <v>37</v>
      </c>
      <c r="C12" s="338">
        <v>26.447870925292861</v>
      </c>
      <c r="D12" s="493">
        <v>31.129529091322716</v>
      </c>
      <c r="E12" s="338">
        <v>26.633944982389846</v>
      </c>
      <c r="F12" s="338">
        <v>25.706538377432757</v>
      </c>
      <c r="G12" s="338">
        <v>24.259621849983297</v>
      </c>
      <c r="H12" s="338">
        <v>25.321664804131807</v>
      </c>
      <c r="I12" s="493">
        <v>23.694815964992763</v>
      </c>
      <c r="J12" s="338">
        <v>22.965802884387625</v>
      </c>
      <c r="K12" s="338">
        <v>23.335449256941409</v>
      </c>
      <c r="L12" s="338">
        <v>22.427945478073262</v>
      </c>
      <c r="M12" s="338">
        <v>22.770607816363093</v>
      </c>
      <c r="N12" s="493">
        <v>22.162188817870536</v>
      </c>
      <c r="O12" s="338">
        <v>23.334892022262974</v>
      </c>
      <c r="P12" s="338">
        <v>23.466721687117484</v>
      </c>
      <c r="Q12" s="338">
        <v>24.181430577718359</v>
      </c>
      <c r="R12" s="338">
        <v>22.690655996506457</v>
      </c>
      <c r="S12" s="493">
        <v>20.670892378965259</v>
      </c>
      <c r="T12" s="338">
        <v>19.187851050833942</v>
      </c>
      <c r="U12" s="338">
        <v>19.106996435696839</v>
      </c>
      <c r="V12" s="338">
        <v>18.971212952382039</v>
      </c>
      <c r="W12" s="338">
        <v>20.403721310452941</v>
      </c>
      <c r="X12" s="338">
        <v>18.16206098798699</v>
      </c>
      <c r="Y12" s="338"/>
      <c r="Z12" s="249"/>
      <c r="AA12" s="249"/>
      <c r="AB12" s="249"/>
    </row>
    <row r="13" spans="1:28" s="258" customFormat="1" ht="12.75" customHeight="1" x14ac:dyDescent="0.2">
      <c r="B13" s="440" t="s">
        <v>38</v>
      </c>
      <c r="C13" s="443">
        <v>17.009113951356309</v>
      </c>
      <c r="D13" s="467">
        <v>16.271557206084346</v>
      </c>
      <c r="E13" s="443">
        <v>15.41197118049141</v>
      </c>
      <c r="F13" s="443">
        <v>14.331862040907589</v>
      </c>
      <c r="G13" s="443">
        <v>14.533348812206651</v>
      </c>
      <c r="H13" s="443" t="s">
        <v>7</v>
      </c>
      <c r="I13" s="467">
        <v>11.767416063667165</v>
      </c>
      <c r="J13" s="443">
        <v>7.3654555487787166</v>
      </c>
      <c r="K13" s="443">
        <v>7.0063152341985635</v>
      </c>
      <c r="L13" s="443">
        <v>6.8636021257449986</v>
      </c>
      <c r="M13" s="443">
        <v>6.4508845306426963</v>
      </c>
      <c r="N13" s="467">
        <v>6.5605515768536531</v>
      </c>
      <c r="O13" s="443">
        <v>3.2374672290006687</v>
      </c>
      <c r="P13" s="443">
        <v>2.6049696775613951</v>
      </c>
      <c r="Q13" s="443">
        <v>2.0700765387093525</v>
      </c>
      <c r="R13" s="443">
        <v>2.2078942336997569</v>
      </c>
      <c r="S13" s="467">
        <v>2.0283321748916028</v>
      </c>
      <c r="T13" s="443">
        <v>2.3736739906575308</v>
      </c>
      <c r="U13" s="443">
        <v>2.355170121788464</v>
      </c>
      <c r="V13" s="443">
        <v>2.2933555047460681</v>
      </c>
      <c r="W13" s="443">
        <v>2.3152627189324435</v>
      </c>
      <c r="X13" s="443">
        <v>2.1949122540838517</v>
      </c>
      <c r="Y13" s="443"/>
      <c r="Z13" s="249"/>
      <c r="AA13" s="249"/>
      <c r="AB13" s="249"/>
    </row>
    <row r="14" spans="1:28" s="68" customFormat="1" ht="12.75" customHeight="1" x14ac:dyDescent="0.2">
      <c r="B14" s="335" t="s">
        <v>105</v>
      </c>
      <c r="C14" s="338" t="s">
        <v>7</v>
      </c>
      <c r="D14" s="493" t="s">
        <v>7</v>
      </c>
      <c r="E14" s="338" t="s">
        <v>7</v>
      </c>
      <c r="F14" s="338">
        <v>23.819028609524651</v>
      </c>
      <c r="G14" s="338">
        <v>24.40642458076104</v>
      </c>
      <c r="H14" s="338">
        <v>23.127373144306119</v>
      </c>
      <c r="I14" s="493">
        <v>14.092992796257924</v>
      </c>
      <c r="J14" s="338">
        <v>16.980482204408386</v>
      </c>
      <c r="K14" s="338">
        <v>15.761804626134257</v>
      </c>
      <c r="L14" s="338">
        <v>13.261205564632963</v>
      </c>
      <c r="M14" s="338">
        <v>11.286585799624312</v>
      </c>
      <c r="N14" s="493">
        <v>13.130160479444841</v>
      </c>
      <c r="O14" s="338">
        <v>8.6602832513379084</v>
      </c>
      <c r="P14" s="338">
        <v>11.772275171746809</v>
      </c>
      <c r="Q14" s="338">
        <v>10.98578320540768</v>
      </c>
      <c r="R14" s="338">
        <v>10.551917085267375</v>
      </c>
      <c r="S14" s="493">
        <v>8.0888737213438748</v>
      </c>
      <c r="T14" s="338">
        <v>9.2891758146357173</v>
      </c>
      <c r="U14" s="338">
        <v>8.9304960118953041</v>
      </c>
      <c r="V14" s="497">
        <v>10.979298030243848</v>
      </c>
      <c r="W14" s="497">
        <v>10.801796446734034</v>
      </c>
      <c r="X14" s="497">
        <v>11.430051046829918</v>
      </c>
      <c r="Y14" s="497"/>
      <c r="Z14" s="249"/>
      <c r="AA14" s="249"/>
      <c r="AB14" s="249"/>
    </row>
    <row r="15" spans="1:28" s="258" customFormat="1" ht="12.75" customHeight="1" x14ac:dyDescent="0.2">
      <c r="B15" s="440" t="s">
        <v>39</v>
      </c>
      <c r="C15" s="443">
        <v>16.646279149127242</v>
      </c>
      <c r="D15" s="467">
        <v>15.759779258200135</v>
      </c>
      <c r="E15" s="443">
        <v>13.601440506445892</v>
      </c>
      <c r="F15" s="443">
        <v>12.58861870134756</v>
      </c>
      <c r="G15" s="443">
        <v>11.390884690583587</v>
      </c>
      <c r="H15" s="443">
        <v>10.579734070539441</v>
      </c>
      <c r="I15" s="467">
        <v>10.20346708425963</v>
      </c>
      <c r="J15" s="443">
        <v>10.361536159742592</v>
      </c>
      <c r="K15" s="443">
        <v>9.6942708297952187</v>
      </c>
      <c r="L15" s="443">
        <v>9.4662200552673248</v>
      </c>
      <c r="M15" s="443">
        <v>9.5547801304419302</v>
      </c>
      <c r="N15" s="467">
        <v>9.3470866345430146</v>
      </c>
      <c r="O15" s="443">
        <v>8.4624682411552588</v>
      </c>
      <c r="P15" s="443">
        <v>8.0342548196309131</v>
      </c>
      <c r="Q15" s="443">
        <v>9.0959774624589951</v>
      </c>
      <c r="R15" s="443">
        <v>9.2467105887427863</v>
      </c>
      <c r="S15" s="467">
        <v>8.8461647988216132</v>
      </c>
      <c r="T15" s="443">
        <v>9.0145505898223171</v>
      </c>
      <c r="U15" s="443">
        <v>8.9226672252060855</v>
      </c>
      <c r="V15" s="498">
        <v>8.6469802367899753</v>
      </c>
      <c r="W15" s="498">
        <v>8.1734174504603931</v>
      </c>
      <c r="X15" s="498">
        <v>8.1571353841480896</v>
      </c>
      <c r="Y15" s="498"/>
      <c r="Z15" s="249"/>
      <c r="AA15" s="249"/>
      <c r="AB15" s="249"/>
    </row>
    <row r="16" spans="1:28" s="68" customFormat="1" ht="12.75" customHeight="1" x14ac:dyDescent="0.2">
      <c r="B16" s="335" t="s">
        <v>29</v>
      </c>
      <c r="C16" s="338">
        <v>20.989666497040012</v>
      </c>
      <c r="D16" s="493">
        <v>20.268582820510048</v>
      </c>
      <c r="E16" s="338">
        <v>18.665209320006131</v>
      </c>
      <c r="F16" s="338">
        <v>18.640709172765511</v>
      </c>
      <c r="G16" s="338">
        <v>18.142055287351404</v>
      </c>
      <c r="H16" s="338">
        <v>17.320860901478344</v>
      </c>
      <c r="I16" s="493">
        <v>16.517100637722017</v>
      </c>
      <c r="J16" s="338">
        <v>16.533385242084623</v>
      </c>
      <c r="K16" s="338">
        <v>16.681252295706596</v>
      </c>
      <c r="L16" s="338">
        <v>16.97857779309982</v>
      </c>
      <c r="M16" s="338">
        <v>17.769115805577101</v>
      </c>
      <c r="N16" s="493">
        <v>16.498501191061276</v>
      </c>
      <c r="O16" s="338">
        <v>16.352225068945287</v>
      </c>
      <c r="P16" s="338">
        <v>15.984703651138688</v>
      </c>
      <c r="Q16" s="338">
        <v>16.308776862150925</v>
      </c>
      <c r="R16" s="338">
        <v>14.01649353733035</v>
      </c>
      <c r="S16" s="493">
        <v>13.852317171177184</v>
      </c>
      <c r="T16" s="338">
        <v>13.15525857799301</v>
      </c>
      <c r="U16" s="338">
        <v>13.059358705968174</v>
      </c>
      <c r="V16" s="497">
        <v>12.737441151956205</v>
      </c>
      <c r="W16" s="497">
        <v>12.755318963232304</v>
      </c>
      <c r="X16" s="497">
        <v>12.88208844309894</v>
      </c>
      <c r="Y16" s="497"/>
      <c r="Z16" s="249"/>
      <c r="AA16" s="249"/>
      <c r="AB16" s="249"/>
    </row>
    <row r="17" spans="2:28" s="258" customFormat="1" ht="12.75" customHeight="1" x14ac:dyDescent="0.2">
      <c r="B17" s="440" t="s">
        <v>30</v>
      </c>
      <c r="C17" s="443">
        <v>15.48640608523932</v>
      </c>
      <c r="D17" s="467">
        <v>15.315488380264702</v>
      </c>
      <c r="E17" s="443">
        <v>14.634823296444846</v>
      </c>
      <c r="F17" s="443">
        <v>14.662903013574358</v>
      </c>
      <c r="G17" s="443">
        <v>13.761061993923581</v>
      </c>
      <c r="H17" s="443">
        <v>13.577707975266204</v>
      </c>
      <c r="I17" s="467">
        <v>13.741586862043768</v>
      </c>
      <c r="J17" s="443">
        <v>13.742266730837569</v>
      </c>
      <c r="K17" s="443">
        <v>13.398608322561126</v>
      </c>
      <c r="L17" s="443">
        <v>13.670772774160447</v>
      </c>
      <c r="M17" s="443">
        <v>14.113806556905411</v>
      </c>
      <c r="N17" s="467">
        <v>13.87581640413004</v>
      </c>
      <c r="O17" s="443">
        <v>13.890573958037757</v>
      </c>
      <c r="P17" s="443">
        <v>14.048043980343758</v>
      </c>
      <c r="Q17" s="443">
        <v>14.806213801999668</v>
      </c>
      <c r="R17" s="443">
        <v>14.788039538794761</v>
      </c>
      <c r="S17" s="467">
        <v>14.52221079452973</v>
      </c>
      <c r="T17" s="443">
        <v>14.335093936727242</v>
      </c>
      <c r="U17" s="443">
        <v>14.877346326725974</v>
      </c>
      <c r="V17" s="498">
        <v>14.623671132966692</v>
      </c>
      <c r="W17" s="498">
        <v>14.063247566486556</v>
      </c>
      <c r="X17" s="498">
        <v>13.800987604560442</v>
      </c>
      <c r="Y17" s="498"/>
      <c r="Z17" s="249"/>
      <c r="AA17" s="249"/>
      <c r="AB17" s="249"/>
    </row>
    <row r="18" spans="2:28" s="68" customFormat="1" ht="12.75" customHeight="1" x14ac:dyDescent="0.2">
      <c r="B18" s="335" t="s">
        <v>40</v>
      </c>
      <c r="C18" s="338">
        <v>25.49009328565252</v>
      </c>
      <c r="D18" s="493" t="s">
        <v>7</v>
      </c>
      <c r="E18" s="338">
        <v>23.423022158430644</v>
      </c>
      <c r="F18" s="338" t="s">
        <v>7</v>
      </c>
      <c r="G18" s="338">
        <v>21.708896246460981</v>
      </c>
      <c r="H18" s="338" t="s">
        <v>7</v>
      </c>
      <c r="I18" s="493">
        <v>22.055196711685262</v>
      </c>
      <c r="J18" s="338" t="s">
        <v>7</v>
      </c>
      <c r="K18" s="338">
        <v>20.289840250363067</v>
      </c>
      <c r="L18" s="338">
        <v>19.834160572508246</v>
      </c>
      <c r="M18" s="338">
        <v>20.276965024480191</v>
      </c>
      <c r="N18" s="493">
        <v>20.808113855717323</v>
      </c>
      <c r="O18" s="338">
        <v>20.921288014311273</v>
      </c>
      <c r="P18" s="338">
        <v>34.087176957610346</v>
      </c>
      <c r="Q18" s="338">
        <v>26.136317751726178</v>
      </c>
      <c r="R18" s="338">
        <v>23.700204063525867</v>
      </c>
      <c r="S18" s="493">
        <v>23.845406598424159</v>
      </c>
      <c r="T18" s="338">
        <v>24.813098086124402</v>
      </c>
      <c r="U18" s="338">
        <v>27.982424420231016</v>
      </c>
      <c r="V18" s="497">
        <v>27.720764598456306</v>
      </c>
      <c r="W18" s="497">
        <v>28.133840429153317</v>
      </c>
      <c r="X18" s="497">
        <v>25.015676840461072</v>
      </c>
      <c r="Y18" s="497"/>
      <c r="Z18" s="249"/>
      <c r="AA18" s="249"/>
      <c r="AB18" s="249"/>
    </row>
    <row r="19" spans="2:28" s="258" customFormat="1" ht="12.75" customHeight="1" x14ac:dyDescent="0.2">
      <c r="B19" s="440" t="s">
        <v>41</v>
      </c>
      <c r="C19" s="443">
        <v>25.57535011286134</v>
      </c>
      <c r="D19" s="467">
        <v>28.344999042090112</v>
      </c>
      <c r="E19" s="443">
        <v>25.126600625432189</v>
      </c>
      <c r="F19" s="443">
        <v>31.173674300936749</v>
      </c>
      <c r="G19" s="443">
        <v>32.290290441359851</v>
      </c>
      <c r="H19" s="443">
        <v>26.088553112510386</v>
      </c>
      <c r="I19" s="467">
        <v>25.881546343947448</v>
      </c>
      <c r="J19" s="443">
        <v>32.850022919434394</v>
      </c>
      <c r="K19" s="443">
        <v>31.342146599390464</v>
      </c>
      <c r="L19" s="443">
        <v>29.549528605914105</v>
      </c>
      <c r="M19" s="443">
        <v>27.998546427677557</v>
      </c>
      <c r="N19" s="467">
        <v>25.371627698219644</v>
      </c>
      <c r="O19" s="443">
        <v>24.150728063663241</v>
      </c>
      <c r="P19" s="443">
        <v>23.392119765154586</v>
      </c>
      <c r="Q19" s="443">
        <v>20.057247206917264</v>
      </c>
      <c r="R19" s="443">
        <v>18.519714838794947</v>
      </c>
      <c r="S19" s="467">
        <v>15.759114962888216</v>
      </c>
      <c r="T19" s="443">
        <v>14.443414244367492</v>
      </c>
      <c r="U19" s="443">
        <v>14.894443065144205</v>
      </c>
      <c r="V19" s="498">
        <v>13.740531739289825</v>
      </c>
      <c r="W19" s="498">
        <v>13.288315263977838</v>
      </c>
      <c r="X19" s="498">
        <v>13.412897906748212</v>
      </c>
      <c r="Y19" s="498"/>
      <c r="Z19" s="249"/>
      <c r="AA19" s="249"/>
      <c r="AB19" s="249"/>
    </row>
    <row r="20" spans="2:28" s="68" customFormat="1" ht="12.75" customHeight="1" x14ac:dyDescent="0.2">
      <c r="B20" s="335" t="s">
        <v>42</v>
      </c>
      <c r="C20" s="338">
        <v>37.449677914218441</v>
      </c>
      <c r="D20" s="493" t="s">
        <v>7</v>
      </c>
      <c r="E20" s="338">
        <v>29.793886411117619</v>
      </c>
      <c r="F20" s="338">
        <v>37.298664714498763</v>
      </c>
      <c r="G20" s="338">
        <v>30.203233187647349</v>
      </c>
      <c r="H20" s="338">
        <v>25.528767123287672</v>
      </c>
      <c r="I20" s="493">
        <v>20.079320757278882</v>
      </c>
      <c r="J20" s="338">
        <v>24.534143019811385</v>
      </c>
      <c r="K20" s="338">
        <v>24.801854974704892</v>
      </c>
      <c r="L20" s="338" t="s">
        <v>7</v>
      </c>
      <c r="M20" s="338">
        <v>23.531263723823788</v>
      </c>
      <c r="N20" s="493">
        <v>20.377499546159427</v>
      </c>
      <c r="O20" s="338">
        <v>17.824026506824897</v>
      </c>
      <c r="P20" s="338">
        <v>17.824026403318687</v>
      </c>
      <c r="Q20" s="338">
        <v>22.085229996101756</v>
      </c>
      <c r="R20" s="338" t="s">
        <v>7</v>
      </c>
      <c r="S20" s="493">
        <v>17.741272224566231</v>
      </c>
      <c r="T20" s="338" t="s">
        <v>7</v>
      </c>
      <c r="U20" s="338">
        <v>6.80127045824673</v>
      </c>
      <c r="V20" s="497">
        <v>6.0848714626176079</v>
      </c>
      <c r="W20" s="497">
        <v>4.834353804605521</v>
      </c>
      <c r="X20" s="497">
        <v>4.8510086625154685</v>
      </c>
      <c r="Y20" s="497"/>
      <c r="Z20" s="249"/>
      <c r="AA20" s="249"/>
      <c r="AB20" s="249"/>
    </row>
    <row r="21" spans="2:28" s="258" customFormat="1" ht="12.75" customHeight="1" x14ac:dyDescent="0.2">
      <c r="B21" s="440" t="s">
        <v>43</v>
      </c>
      <c r="C21" s="443">
        <v>8.9684003709388982</v>
      </c>
      <c r="D21" s="467">
        <v>8.3886075533469544</v>
      </c>
      <c r="E21" s="443">
        <v>7.5792842759440981</v>
      </c>
      <c r="F21" s="443">
        <v>7.2006748033809682</v>
      </c>
      <c r="G21" s="443">
        <v>5.979796064582553</v>
      </c>
      <c r="H21" s="443">
        <v>8.1299430223658451</v>
      </c>
      <c r="I21" s="467">
        <v>8.0977964650003891</v>
      </c>
      <c r="J21" s="443">
        <v>8.726842178576403</v>
      </c>
      <c r="K21" s="443">
        <v>7.7834799608993155</v>
      </c>
      <c r="L21" s="443">
        <v>7.5201043251467077</v>
      </c>
      <c r="M21" s="443">
        <v>7.389162561576355</v>
      </c>
      <c r="N21" s="467">
        <v>6.7662050611213855</v>
      </c>
      <c r="O21" s="443">
        <v>6.9407894736842115</v>
      </c>
      <c r="P21" s="443">
        <v>6.4898679766656437</v>
      </c>
      <c r="Q21" s="443">
        <v>5.0483338670456757</v>
      </c>
      <c r="R21" s="443">
        <v>4.7724205338600427</v>
      </c>
      <c r="S21" s="467">
        <v>4.9476724558310519</v>
      </c>
      <c r="T21" s="443">
        <v>4.7859345733738161</v>
      </c>
      <c r="U21" s="443">
        <v>4.5276087930758298</v>
      </c>
      <c r="V21" s="498">
        <v>4.3882659844557237</v>
      </c>
      <c r="W21" s="498">
        <v>4.3408873284391953</v>
      </c>
      <c r="X21" s="498">
        <v>4.1166856825680718</v>
      </c>
      <c r="Y21" s="498"/>
      <c r="Z21" s="249"/>
      <c r="AA21" s="249"/>
      <c r="AB21" s="249"/>
    </row>
    <row r="22" spans="2:28" s="74" customFormat="1" ht="12.75" customHeight="1" x14ac:dyDescent="0.2">
      <c r="B22" s="335" t="s">
        <v>178</v>
      </c>
      <c r="C22" s="338">
        <v>11.307622245483341</v>
      </c>
      <c r="D22" s="493">
        <v>10.777705696724466</v>
      </c>
      <c r="E22" s="338">
        <v>9.415207311034079</v>
      </c>
      <c r="F22" s="338">
        <v>7.6782506590355917</v>
      </c>
      <c r="G22" s="338">
        <v>6.6375751419218361</v>
      </c>
      <c r="H22" s="338">
        <v>3.2180398697706858</v>
      </c>
      <c r="I22" s="493">
        <v>2.9742506800149471</v>
      </c>
      <c r="J22" s="338">
        <v>2.8319756331129797</v>
      </c>
      <c r="K22" s="338">
        <v>3.0861564979431546</v>
      </c>
      <c r="L22" s="338">
        <v>2.9358118019209267</v>
      </c>
      <c r="M22" s="338">
        <v>2.6763680179814857</v>
      </c>
      <c r="N22" s="493">
        <v>1.8517736635070752</v>
      </c>
      <c r="O22" s="338">
        <v>1.7525669507949446</v>
      </c>
      <c r="P22" s="338">
        <v>1.7817418241543481</v>
      </c>
      <c r="Q22" s="338">
        <v>1.8527415948940615</v>
      </c>
      <c r="R22" s="338">
        <v>2.0568613840394296</v>
      </c>
      <c r="S22" s="493">
        <v>2.0904485693218087</v>
      </c>
      <c r="T22" s="338">
        <v>1.9009970060750516</v>
      </c>
      <c r="U22" s="338">
        <v>1.830832700478233</v>
      </c>
      <c r="V22" s="497">
        <v>1.8453863184197692</v>
      </c>
      <c r="W22" s="497">
        <v>1.7385452076159083</v>
      </c>
      <c r="X22" s="497">
        <v>1.6979944620977527</v>
      </c>
      <c r="Y22" s="497"/>
      <c r="Z22" s="249"/>
      <c r="AA22" s="249"/>
      <c r="AB22" s="249"/>
    </row>
    <row r="23" spans="2:28" s="68" customFormat="1" ht="12.75" customHeight="1" x14ac:dyDescent="0.2">
      <c r="B23" s="151" t="s">
        <v>31</v>
      </c>
      <c r="C23" s="277">
        <v>21.128610150915915</v>
      </c>
      <c r="D23" s="494">
        <v>19.978749609769849</v>
      </c>
      <c r="E23" s="277">
        <v>19.404769628606648</v>
      </c>
      <c r="F23" s="277">
        <v>20.235931492485147</v>
      </c>
      <c r="G23" s="277">
        <v>19.199763972891589</v>
      </c>
      <c r="H23" s="277">
        <v>18.90965707085704</v>
      </c>
      <c r="I23" s="494">
        <v>18.370639984674554</v>
      </c>
      <c r="J23" s="277">
        <v>17.569094832014795</v>
      </c>
      <c r="K23" s="277">
        <v>17.482564831742163</v>
      </c>
      <c r="L23" s="277">
        <v>17.845669704320461</v>
      </c>
      <c r="M23" s="277">
        <v>17.316716670513117</v>
      </c>
      <c r="N23" s="494">
        <v>17.212574192130141</v>
      </c>
      <c r="O23" s="277">
        <v>14.504097326590387</v>
      </c>
      <c r="P23" s="277">
        <v>12.726401583758056</v>
      </c>
      <c r="Q23" s="277">
        <v>13.142797646936334</v>
      </c>
      <c r="R23" s="277">
        <v>13.694846852722813</v>
      </c>
      <c r="S23" s="494">
        <v>13.394849222133606</v>
      </c>
      <c r="T23" s="277">
        <v>14.829411047433242</v>
      </c>
      <c r="U23" s="277">
        <v>13.998884816828783</v>
      </c>
      <c r="V23" s="498">
        <v>13.588658147881608</v>
      </c>
      <c r="W23" s="498">
        <v>13.136254908155436</v>
      </c>
      <c r="X23" s="498">
        <v>13.210748504969585</v>
      </c>
      <c r="Y23" s="498"/>
      <c r="Z23" s="249"/>
      <c r="AA23" s="249"/>
      <c r="AB23" s="249"/>
    </row>
    <row r="24" spans="2:28" s="68" customFormat="1" ht="12.75" customHeight="1" x14ac:dyDescent="0.2">
      <c r="B24" s="335" t="s">
        <v>67</v>
      </c>
      <c r="C24" s="338">
        <v>10.398133037657459</v>
      </c>
      <c r="D24" s="493">
        <v>9.3855849972497456</v>
      </c>
      <c r="E24" s="338">
        <v>8.8344825581670445</v>
      </c>
      <c r="F24" s="338">
        <v>9.2484357945503142</v>
      </c>
      <c r="G24" s="338">
        <v>9.8567452466828893</v>
      </c>
      <c r="H24" s="338">
        <v>9.8901605111149902</v>
      </c>
      <c r="I24" s="493">
        <v>9.5351024415000047</v>
      </c>
      <c r="J24" s="338">
        <v>9.5374064246996415</v>
      </c>
      <c r="K24" s="338">
        <v>9.3100904185143989</v>
      </c>
      <c r="L24" s="338">
        <v>9.4885027273142573</v>
      </c>
      <c r="M24" s="338">
        <v>8.2902327598905803</v>
      </c>
      <c r="N24" s="493">
        <v>8.281147756751098</v>
      </c>
      <c r="O24" s="338">
        <v>7.7683910296764438</v>
      </c>
      <c r="P24" s="338">
        <v>8.3290883121696115</v>
      </c>
      <c r="Q24" s="338">
        <v>9.2145850529228976</v>
      </c>
      <c r="R24" s="338">
        <v>9.0244379010095184</v>
      </c>
      <c r="S24" s="493">
        <v>8.3754665552172973</v>
      </c>
      <c r="T24" s="338">
        <v>8.6201597220578332</v>
      </c>
      <c r="U24" s="338">
        <v>9.1684093153331681</v>
      </c>
      <c r="V24" s="497">
        <v>8.3258040576762635</v>
      </c>
      <c r="W24" s="497">
        <v>7.8987605680460229</v>
      </c>
      <c r="X24" s="497">
        <v>7.5486688437207778</v>
      </c>
      <c r="Y24" s="497"/>
      <c r="Z24" s="249"/>
      <c r="AA24" s="249"/>
      <c r="AB24" s="249"/>
    </row>
    <row r="25" spans="2:28" s="68" customFormat="1" ht="12.75" customHeight="1" x14ac:dyDescent="0.2">
      <c r="B25" s="151" t="s">
        <v>44</v>
      </c>
      <c r="C25" s="277">
        <v>16.958106291058012</v>
      </c>
      <c r="D25" s="494">
        <v>16.215838316610053</v>
      </c>
      <c r="E25" s="277">
        <v>15.776353589056516</v>
      </c>
      <c r="F25" s="277">
        <v>17.458638675012132</v>
      </c>
      <c r="G25" s="277">
        <v>14.451709782253481</v>
      </c>
      <c r="H25" s="277">
        <v>13.314625171345259</v>
      </c>
      <c r="I25" s="494">
        <v>12.360040994329109</v>
      </c>
      <c r="J25" s="277">
        <v>13.407250448064284</v>
      </c>
      <c r="K25" s="277">
        <v>12.59159456283316</v>
      </c>
      <c r="L25" s="277">
        <v>12.061394134646022</v>
      </c>
      <c r="M25" s="277">
        <v>11.860728395890517</v>
      </c>
      <c r="N25" s="494">
        <v>11.559865448847594</v>
      </c>
      <c r="O25" s="277">
        <v>11.655814597852618</v>
      </c>
      <c r="P25" s="277">
        <v>12.057314071372554</v>
      </c>
      <c r="Q25" s="277">
        <v>13.018655386799157</v>
      </c>
      <c r="R25" s="277">
        <v>12.673795171891792</v>
      </c>
      <c r="S25" s="494">
        <v>11.728499646122934</v>
      </c>
      <c r="T25" s="277">
        <v>11.253693931858439</v>
      </c>
      <c r="U25" s="277">
        <v>10.913645874343375</v>
      </c>
      <c r="V25" s="498">
        <v>11.212896066201228</v>
      </c>
      <c r="W25" s="498">
        <v>11.742550520428187</v>
      </c>
      <c r="X25" s="498">
        <v>11.544508432072478</v>
      </c>
      <c r="Y25" s="498"/>
      <c r="Z25" s="249"/>
      <c r="AA25" s="249"/>
      <c r="AB25" s="249"/>
    </row>
    <row r="26" spans="2:28" s="68" customFormat="1" ht="12.75" customHeight="1" x14ac:dyDescent="0.2">
      <c r="B26" s="335" t="s">
        <v>245</v>
      </c>
      <c r="C26" s="338">
        <v>47.197355500239787</v>
      </c>
      <c r="D26" s="493">
        <v>43.79772584177757</v>
      </c>
      <c r="E26" s="338">
        <v>38.084973967425128</v>
      </c>
      <c r="F26" s="338">
        <v>31.378515121489265</v>
      </c>
      <c r="G26" s="338">
        <v>33.462324468591262</v>
      </c>
      <c r="H26" s="338">
        <v>22.105664951232335</v>
      </c>
      <c r="I26" s="493">
        <v>21.475755913495902</v>
      </c>
      <c r="J26" s="338">
        <v>18.980657600796881</v>
      </c>
      <c r="K26" s="338">
        <v>23.376019167917001</v>
      </c>
      <c r="L26" s="338">
        <v>19.439882737747858</v>
      </c>
      <c r="M26" s="338">
        <v>18.690294833641392</v>
      </c>
      <c r="N26" s="493">
        <v>15.089522111359358</v>
      </c>
      <c r="O26" s="338">
        <v>24.25565348472702</v>
      </c>
      <c r="P26" s="338">
        <v>27.537705976378714</v>
      </c>
      <c r="Q26" s="338">
        <v>24.707849348820833</v>
      </c>
      <c r="R26" s="338">
        <v>22.986990820647112</v>
      </c>
      <c r="S26" s="493">
        <v>23.340014918672022</v>
      </c>
      <c r="T26" s="338">
        <v>27.111887654902716</v>
      </c>
      <c r="U26" s="338">
        <v>28.888888888888886</v>
      </c>
      <c r="V26" s="497">
        <v>23.955773955773953</v>
      </c>
      <c r="W26" s="497">
        <v>25.624178712220765</v>
      </c>
      <c r="X26" s="497">
        <v>31.793478260869566</v>
      </c>
      <c r="Y26" s="497"/>
      <c r="Z26" s="249"/>
      <c r="AA26" s="249"/>
      <c r="AB26" s="249"/>
    </row>
    <row r="27" spans="2:28" s="68" customFormat="1" ht="12.75" customHeight="1" x14ac:dyDescent="0.2">
      <c r="B27" s="440" t="s">
        <v>82</v>
      </c>
      <c r="C27" s="443" t="s">
        <v>7</v>
      </c>
      <c r="D27" s="467" t="s">
        <v>7</v>
      </c>
      <c r="E27" s="443" t="s">
        <v>7</v>
      </c>
      <c r="F27" s="443" t="s">
        <v>7</v>
      </c>
      <c r="G27" s="443" t="s">
        <v>7</v>
      </c>
      <c r="H27" s="443">
        <v>7.1448200054960163</v>
      </c>
      <c r="I27" s="467" t="s">
        <v>7</v>
      </c>
      <c r="J27" s="443" t="s">
        <v>7</v>
      </c>
      <c r="K27" s="443">
        <v>10.544856740253641</v>
      </c>
      <c r="L27" s="443">
        <v>10.989501898592808</v>
      </c>
      <c r="M27" s="443">
        <v>12.055084745762713</v>
      </c>
      <c r="N27" s="467">
        <v>11.804791481810115</v>
      </c>
      <c r="O27" s="443">
        <v>13.353617308992563</v>
      </c>
      <c r="P27" s="443">
        <v>15.998707175177765</v>
      </c>
      <c r="Q27" s="443">
        <v>16.102405365318891</v>
      </c>
      <c r="R27" s="443">
        <v>21.300339406990222</v>
      </c>
      <c r="S27" s="467">
        <v>23.406398479569212</v>
      </c>
      <c r="T27" s="443">
        <v>27.827775257031412</v>
      </c>
      <c r="U27" s="443">
        <v>28.965488322212892</v>
      </c>
      <c r="V27" s="498">
        <v>29.856303588440774</v>
      </c>
      <c r="W27" s="498">
        <v>29.805224218632041</v>
      </c>
      <c r="X27" s="498">
        <v>29.869538834951452</v>
      </c>
      <c r="Y27" s="498"/>
      <c r="Z27" s="249"/>
      <c r="AA27" s="249"/>
      <c r="AB27" s="249"/>
    </row>
    <row r="28" spans="2:28" s="68" customFormat="1" ht="12.75" customHeight="1" x14ac:dyDescent="0.2">
      <c r="B28" s="335" t="s">
        <v>45</v>
      </c>
      <c r="C28" s="338">
        <v>33.006180491450174</v>
      </c>
      <c r="D28" s="493">
        <v>36.417471405579398</v>
      </c>
      <c r="E28" s="338">
        <v>38.749497459888161</v>
      </c>
      <c r="F28" s="338">
        <v>36.786104314579859</v>
      </c>
      <c r="G28" s="338">
        <v>44.997473271225118</v>
      </c>
      <c r="H28" s="338">
        <v>41.715426245748283</v>
      </c>
      <c r="I28" s="493">
        <v>39.065779426202681</v>
      </c>
      <c r="J28" s="338">
        <v>25.111170184182757</v>
      </c>
      <c r="K28" s="338">
        <v>26.167985810814603</v>
      </c>
      <c r="L28" s="338">
        <v>25.914674046833891</v>
      </c>
      <c r="M28" s="338">
        <v>23.172697873331007</v>
      </c>
      <c r="N28" s="493">
        <v>24.091370577693844</v>
      </c>
      <c r="O28" s="338">
        <v>27.607492420868144</v>
      </c>
      <c r="P28" s="338">
        <v>30.971047631283216</v>
      </c>
      <c r="Q28" s="338">
        <v>28.491864172179593</v>
      </c>
      <c r="R28" s="338">
        <v>33.43316214993439</v>
      </c>
      <c r="S28" s="493">
        <v>32.157317320010272</v>
      </c>
      <c r="T28" s="338">
        <v>37.986691386793325</v>
      </c>
      <c r="U28" s="338">
        <v>37.960459164288665</v>
      </c>
      <c r="V28" s="497">
        <v>38.537081581777812</v>
      </c>
      <c r="W28" s="497">
        <v>37.85030032572628</v>
      </c>
      <c r="X28" s="497">
        <v>36.457848483434354</v>
      </c>
      <c r="Y28" s="497"/>
      <c r="Z28" s="249"/>
      <c r="AA28" s="249"/>
      <c r="AB28" s="249"/>
    </row>
    <row r="29" spans="2:28" s="68" customFormat="1" ht="12.75" customHeight="1" x14ac:dyDescent="0.2">
      <c r="B29" s="440" t="s">
        <v>46</v>
      </c>
      <c r="C29" s="443">
        <v>18.100778122685817</v>
      </c>
      <c r="D29" s="467">
        <v>17.738359201595596</v>
      </c>
      <c r="E29" s="443">
        <v>17.129907352573937</v>
      </c>
      <c r="F29" s="443">
        <v>17.711567681178558</v>
      </c>
      <c r="G29" s="443">
        <v>14.883599267590897</v>
      </c>
      <c r="H29" s="443">
        <v>12.039555006180469</v>
      </c>
      <c r="I29" s="467">
        <v>13.622183708838822</v>
      </c>
      <c r="J29" s="443">
        <v>12.644335200640219</v>
      </c>
      <c r="K29" s="443">
        <v>13.292522955837342</v>
      </c>
      <c r="L29" s="443">
        <v>13.232653923328758</v>
      </c>
      <c r="M29" s="443">
        <v>12.443716741711011</v>
      </c>
      <c r="N29" s="467">
        <v>12.383292383292384</v>
      </c>
      <c r="O29" s="443">
        <v>12.173660800618835</v>
      </c>
      <c r="P29" s="443">
        <v>11.988192725195201</v>
      </c>
      <c r="Q29" s="443">
        <v>12.749807840122982</v>
      </c>
      <c r="R29" s="443">
        <v>11.742563349247154</v>
      </c>
      <c r="S29" s="467">
        <v>10.783446522360217</v>
      </c>
      <c r="T29" s="443">
        <v>11.841176890570472</v>
      </c>
      <c r="U29" s="443">
        <v>12.230458329376651</v>
      </c>
      <c r="V29" s="498">
        <v>11.850080083990482</v>
      </c>
      <c r="W29" s="498">
        <v>11.927119491043522</v>
      </c>
      <c r="X29" s="498">
        <v>11.546810447447657</v>
      </c>
      <c r="Y29" s="498"/>
      <c r="Z29" s="249"/>
      <c r="AA29" s="249"/>
      <c r="AB29" s="249"/>
    </row>
    <row r="30" spans="2:28" s="68" customFormat="1" ht="12.75" customHeight="1" x14ac:dyDescent="0.2">
      <c r="B30" s="335" t="s">
        <v>47</v>
      </c>
      <c r="C30" s="338">
        <v>42.238825943199558</v>
      </c>
      <c r="D30" s="493" t="s">
        <v>7</v>
      </c>
      <c r="E30" s="338">
        <v>35.334542315143125</v>
      </c>
      <c r="F30" s="338" t="s">
        <v>7</v>
      </c>
      <c r="G30" s="338">
        <v>36.012727128039721</v>
      </c>
      <c r="H30" s="338" t="s">
        <v>7</v>
      </c>
      <c r="I30" s="493">
        <v>32.22708656969354</v>
      </c>
      <c r="J30" s="338" t="s">
        <v>7</v>
      </c>
      <c r="K30" s="338">
        <v>27.779785568003852</v>
      </c>
      <c r="L30" s="338" t="s">
        <v>7</v>
      </c>
      <c r="M30" s="338">
        <v>25.909290096406661</v>
      </c>
      <c r="N30" s="493" t="s">
        <v>7</v>
      </c>
      <c r="O30" s="338">
        <v>27.024525682554373</v>
      </c>
      <c r="P30" s="338" t="s">
        <v>7</v>
      </c>
      <c r="Q30" s="338">
        <v>25.27743526510481</v>
      </c>
      <c r="R30" s="338" t="s">
        <v>7</v>
      </c>
      <c r="S30" s="493">
        <v>22.704761904761906</v>
      </c>
      <c r="T30" s="338" t="s">
        <v>7</v>
      </c>
      <c r="U30" s="338">
        <v>23.165735567970206</v>
      </c>
      <c r="V30" s="497" t="s">
        <v>7</v>
      </c>
      <c r="W30" s="497">
        <v>20.335820895522389</v>
      </c>
      <c r="X30" s="497" t="s">
        <v>7</v>
      </c>
      <c r="Y30" s="497"/>
      <c r="Z30" s="249"/>
      <c r="AA30" s="249"/>
      <c r="AB30" s="249"/>
    </row>
    <row r="31" spans="2:28" s="68" customFormat="1" ht="12.75" customHeight="1" x14ac:dyDescent="0.2">
      <c r="B31" s="440" t="s">
        <v>48</v>
      </c>
      <c r="C31" s="443">
        <v>17.270361336719557</v>
      </c>
      <c r="D31" s="467" t="s">
        <v>7</v>
      </c>
      <c r="E31" s="443">
        <v>16.437934371426056</v>
      </c>
      <c r="F31" s="443" t="s">
        <v>7</v>
      </c>
      <c r="G31" s="443">
        <v>15.403544518104011</v>
      </c>
      <c r="H31" s="443" t="s">
        <v>7</v>
      </c>
      <c r="I31" s="467">
        <v>14.60499024288467</v>
      </c>
      <c r="J31" s="443">
        <v>15.80188679245283</v>
      </c>
      <c r="K31" s="443">
        <v>15.143320117727896</v>
      </c>
      <c r="L31" s="443">
        <v>15.617792661090265</v>
      </c>
      <c r="M31" s="443">
        <v>15.663083530795646</v>
      </c>
      <c r="N31" s="467">
        <v>15.904806786050896</v>
      </c>
      <c r="O31" s="443">
        <v>15.577560089420237</v>
      </c>
      <c r="P31" s="443">
        <v>14.790249391142138</v>
      </c>
      <c r="Q31" s="443">
        <v>16.384581408396905</v>
      </c>
      <c r="R31" s="443">
        <v>16.414985348148114</v>
      </c>
      <c r="S31" s="467">
        <v>16.442416880133095</v>
      </c>
      <c r="T31" s="443">
        <v>16.420951845723149</v>
      </c>
      <c r="U31" s="443">
        <v>15.984015196598108</v>
      </c>
      <c r="V31" s="498">
        <v>15.237929043624193</v>
      </c>
      <c r="W31" s="498">
        <v>15.039728147857803</v>
      </c>
      <c r="X31" s="498">
        <v>14.153174372639899</v>
      </c>
      <c r="Y31" s="498"/>
      <c r="Z31" s="249"/>
      <c r="AA31" s="249"/>
      <c r="AB31" s="249"/>
    </row>
    <row r="32" spans="2:28" s="68" customFormat="1" ht="12.75" customHeight="1" x14ac:dyDescent="0.2">
      <c r="B32" s="335" t="s">
        <v>49</v>
      </c>
      <c r="C32" s="338">
        <v>34.963428357089271</v>
      </c>
      <c r="D32" s="493">
        <v>31.11827333961034</v>
      </c>
      <c r="E32" s="338">
        <v>31.954775364474859</v>
      </c>
      <c r="F32" s="338">
        <v>30.82569723602407</v>
      </c>
      <c r="G32" s="338">
        <v>30.785317503539922</v>
      </c>
      <c r="H32" s="338">
        <v>32.247034048497738</v>
      </c>
      <c r="I32" s="493">
        <v>31.268011527377521</v>
      </c>
      <c r="J32" s="338">
        <v>45.457762052189295</v>
      </c>
      <c r="K32" s="338">
        <v>40.667368698170328</v>
      </c>
      <c r="L32" s="338">
        <v>39.012278625880157</v>
      </c>
      <c r="M32" s="338">
        <v>36.358417795317962</v>
      </c>
      <c r="N32" s="493">
        <v>37.031631821884332</v>
      </c>
      <c r="O32" s="338">
        <v>35.433837854038664</v>
      </c>
      <c r="P32" s="338">
        <v>35.336482312942827</v>
      </c>
      <c r="Q32" s="338">
        <v>34.311293399045198</v>
      </c>
      <c r="R32" s="338">
        <v>35.895048098154795</v>
      </c>
      <c r="S32" s="493">
        <v>34.533272865736265</v>
      </c>
      <c r="T32" s="338">
        <v>27.958809717896731</v>
      </c>
      <c r="U32" s="338">
        <v>26.829268292682929</v>
      </c>
      <c r="V32" s="497">
        <v>23.95257357034178</v>
      </c>
      <c r="W32" s="497">
        <v>24.394403317700863</v>
      </c>
      <c r="X32" s="497">
        <v>2.5135150197848741</v>
      </c>
      <c r="Y32" s="497"/>
      <c r="Z32" s="249"/>
      <c r="AA32" s="249"/>
      <c r="AB32" s="249"/>
    </row>
    <row r="33" spans="2:28" s="68" customFormat="1" ht="12.75" customHeight="1" x14ac:dyDescent="0.2">
      <c r="B33" s="440" t="s">
        <v>8</v>
      </c>
      <c r="C33" s="443">
        <v>27.022461432178631</v>
      </c>
      <c r="D33" s="467">
        <v>25.461724290205989</v>
      </c>
      <c r="E33" s="443">
        <v>24.217108529015352</v>
      </c>
      <c r="F33" s="443">
        <v>26.399584818913478</v>
      </c>
      <c r="G33" s="443">
        <v>27.943928723281726</v>
      </c>
      <c r="H33" s="443">
        <v>23.915187255369254</v>
      </c>
      <c r="I33" s="467">
        <v>20.75426587309844</v>
      </c>
      <c r="J33" s="443">
        <v>18.83195886184874</v>
      </c>
      <c r="K33" s="443">
        <v>16.874110925259828</v>
      </c>
      <c r="L33" s="443">
        <v>15.652664580045755</v>
      </c>
      <c r="M33" s="443">
        <v>14.615822104349485</v>
      </c>
      <c r="N33" s="467">
        <v>11.343568786394744</v>
      </c>
      <c r="O33" s="443">
        <v>9.35123695933245</v>
      </c>
      <c r="P33" s="443">
        <v>7.2847560432388239</v>
      </c>
      <c r="Q33" s="443">
        <v>7.3075956820171388</v>
      </c>
      <c r="R33" s="443">
        <v>7.1181867355818289</v>
      </c>
      <c r="S33" s="467">
        <v>7.3771126410844809</v>
      </c>
      <c r="T33" s="443">
        <v>5.3541892084797906</v>
      </c>
      <c r="U33" s="443">
        <v>6.5154749227753506</v>
      </c>
      <c r="V33" s="498">
        <v>6.2642342437709342</v>
      </c>
      <c r="W33" s="498">
        <v>6.4839753487560259</v>
      </c>
      <c r="X33" s="498">
        <v>5.3925118200792266</v>
      </c>
      <c r="Y33" s="498"/>
      <c r="Z33" s="249"/>
      <c r="AA33" s="249"/>
      <c r="AB33" s="249"/>
    </row>
    <row r="34" spans="2:28" s="68" customFormat="1" ht="12.75" customHeight="1" x14ac:dyDescent="0.2">
      <c r="B34" s="337" t="s">
        <v>179</v>
      </c>
      <c r="C34" s="338">
        <v>40.230740602880338</v>
      </c>
      <c r="D34" s="493">
        <v>39.068585944146257</v>
      </c>
      <c r="E34" s="338">
        <v>17.691115702349126</v>
      </c>
      <c r="F34" s="338">
        <v>24.764380890561739</v>
      </c>
      <c r="G34" s="338">
        <v>27.521613832907754</v>
      </c>
      <c r="H34" s="338">
        <v>24.679592507172298</v>
      </c>
      <c r="I34" s="493">
        <v>23.689500541020845</v>
      </c>
      <c r="J34" s="338">
        <v>26.559292594193685</v>
      </c>
      <c r="K34" s="338">
        <v>31.613454960290007</v>
      </c>
      <c r="L34" s="338">
        <v>30.495333811845001</v>
      </c>
      <c r="M34" s="338">
        <v>29.654804745102421</v>
      </c>
      <c r="N34" s="493">
        <v>32.763669758773794</v>
      </c>
      <c r="O34" s="338">
        <v>35.356169346735093</v>
      </c>
      <c r="P34" s="338">
        <v>32.801342858307528</v>
      </c>
      <c r="Q34" s="338">
        <v>33.894763036796405</v>
      </c>
      <c r="R34" s="338">
        <v>29.961810289774419</v>
      </c>
      <c r="S34" s="493">
        <v>27.66099521090668</v>
      </c>
      <c r="T34" s="338">
        <v>24.523039100846958</v>
      </c>
      <c r="U34" s="338">
        <v>20.483083431816333</v>
      </c>
      <c r="V34" s="497">
        <v>28.339094925652052</v>
      </c>
      <c r="W34" s="497">
        <v>27.860325772804529</v>
      </c>
      <c r="X34" s="497">
        <v>21.439840208478</v>
      </c>
      <c r="Y34" s="497"/>
      <c r="Z34" s="249"/>
      <c r="AA34" s="249"/>
      <c r="AB34" s="249"/>
    </row>
    <row r="35" spans="2:28" s="68" customFormat="1" ht="12.75" customHeight="1" x14ac:dyDescent="0.2">
      <c r="B35" s="551" t="s">
        <v>106</v>
      </c>
      <c r="C35" s="443">
        <v>25.206520493498726</v>
      </c>
      <c r="D35" s="467">
        <v>26.637874836934984</v>
      </c>
      <c r="E35" s="443">
        <v>28.207795978337106</v>
      </c>
      <c r="F35" s="443">
        <v>30.43007393496606</v>
      </c>
      <c r="G35" s="443">
        <v>28.548494529057166</v>
      </c>
      <c r="H35" s="443">
        <v>25.903379126271837</v>
      </c>
      <c r="I35" s="467">
        <v>24.305752556999913</v>
      </c>
      <c r="J35" s="443">
        <v>23.063237612359579</v>
      </c>
      <c r="K35" s="443">
        <v>22.115704723943402</v>
      </c>
      <c r="L35" s="443">
        <v>19.833183976918228</v>
      </c>
      <c r="M35" s="443">
        <v>24.196532376469474</v>
      </c>
      <c r="N35" s="467">
        <v>24.505597917453976</v>
      </c>
      <c r="O35" s="443">
        <v>24.473037501748216</v>
      </c>
      <c r="P35" s="443">
        <v>21.918248076746654</v>
      </c>
      <c r="Q35" s="443">
        <v>20.757360115223182</v>
      </c>
      <c r="R35" s="443">
        <v>18.221389866772483</v>
      </c>
      <c r="S35" s="467">
        <v>14.29538121024016</v>
      </c>
      <c r="T35" s="443">
        <v>13.086525348322645</v>
      </c>
      <c r="U35" s="443">
        <v>13.011911372509427</v>
      </c>
      <c r="V35" s="498">
        <v>12.164173026903676</v>
      </c>
      <c r="W35" s="498">
        <v>13.506324825599867</v>
      </c>
      <c r="X35" s="498">
        <v>13.486616080476532</v>
      </c>
      <c r="Y35" s="498"/>
      <c r="Z35" s="249"/>
      <c r="AA35" s="249"/>
      <c r="AB35" s="249"/>
    </row>
    <row r="36" spans="2:28" s="69" customFormat="1" ht="12.75" customHeight="1" x14ac:dyDescent="0.2">
      <c r="B36" s="335" t="s">
        <v>50</v>
      </c>
      <c r="C36" s="338">
        <v>18.622478217278029</v>
      </c>
      <c r="D36" s="493">
        <v>18.297403078400936</v>
      </c>
      <c r="E36" s="338">
        <v>17.369737201091546</v>
      </c>
      <c r="F36" s="338">
        <v>16.273594585977918</v>
      </c>
      <c r="G36" s="338">
        <v>16.880892220337358</v>
      </c>
      <c r="H36" s="338">
        <v>15.82056126013903</v>
      </c>
      <c r="I36" s="493">
        <v>15.882898086558599</v>
      </c>
      <c r="J36" s="338">
        <v>15.400141071055717</v>
      </c>
      <c r="K36" s="338">
        <v>15.362930346342083</v>
      </c>
      <c r="L36" s="338">
        <v>15.957323250643515</v>
      </c>
      <c r="M36" s="338">
        <v>17.044963106819729</v>
      </c>
      <c r="N36" s="493">
        <v>16.680382170522645</v>
      </c>
      <c r="O36" s="338">
        <v>17.604393330222742</v>
      </c>
      <c r="P36" s="338">
        <v>18.177107434649219</v>
      </c>
      <c r="Q36" s="338">
        <v>20.071309088296349</v>
      </c>
      <c r="R36" s="338">
        <v>20.088227300286423</v>
      </c>
      <c r="S36" s="493">
        <v>19.47495365754741</v>
      </c>
      <c r="T36" s="338">
        <v>19.091408806895377</v>
      </c>
      <c r="U36" s="338">
        <v>18.724881834163117</v>
      </c>
      <c r="V36" s="497">
        <v>18.787461713257418</v>
      </c>
      <c r="W36" s="497">
        <v>19.1314910416034</v>
      </c>
      <c r="X36" s="497">
        <v>18.49924585218703</v>
      </c>
      <c r="Y36" s="497"/>
      <c r="Z36" s="246"/>
      <c r="AA36" s="246"/>
      <c r="AB36" s="246"/>
    </row>
    <row r="37" spans="2:28" s="68" customFormat="1" ht="12.75" customHeight="1" x14ac:dyDescent="0.2">
      <c r="B37" s="440" t="s">
        <v>51</v>
      </c>
      <c r="C37" s="443">
        <v>3.6782271317960795</v>
      </c>
      <c r="D37" s="467" t="s">
        <v>7</v>
      </c>
      <c r="E37" s="443">
        <v>3.5393660104783433</v>
      </c>
      <c r="F37" s="443" t="s">
        <v>7</v>
      </c>
      <c r="G37" s="443">
        <v>3.3263799324552896</v>
      </c>
      <c r="H37" s="443" t="s">
        <v>7</v>
      </c>
      <c r="I37" s="467">
        <v>2.8363865524098819</v>
      </c>
      <c r="J37" s="443" t="s">
        <v>7</v>
      </c>
      <c r="K37" s="443">
        <v>3.4947764355760387</v>
      </c>
      <c r="L37" s="443">
        <v>3.1136012445995522</v>
      </c>
      <c r="M37" s="443">
        <v>4.8795596717848726</v>
      </c>
      <c r="N37" s="467">
        <v>4.4801781363075666</v>
      </c>
      <c r="O37" s="443">
        <v>4.9416980218306445</v>
      </c>
      <c r="P37" s="443">
        <v>4.4406908492040031</v>
      </c>
      <c r="Q37" s="443">
        <v>4.3722783448810842</v>
      </c>
      <c r="R37" s="443">
        <v>4.8716068794332505</v>
      </c>
      <c r="S37" s="467">
        <v>4.3085961501233072</v>
      </c>
      <c r="T37" s="443">
        <v>4.8027061226852812</v>
      </c>
      <c r="U37" s="443">
        <v>3.6819512977895457</v>
      </c>
      <c r="V37" s="498">
        <v>3.7465280020670497</v>
      </c>
      <c r="W37" s="498">
        <v>3.4175258483659752</v>
      </c>
      <c r="X37" s="498">
        <v>3.4044304327204755</v>
      </c>
      <c r="Y37" s="498"/>
      <c r="Z37" s="249"/>
      <c r="AA37" s="249"/>
      <c r="AB37" s="249"/>
    </row>
    <row r="38" spans="2:28" s="68" customFormat="1" ht="12.75" customHeight="1" x14ac:dyDescent="0.2">
      <c r="B38" s="553" t="s">
        <v>32</v>
      </c>
      <c r="C38" s="575" t="s">
        <v>7</v>
      </c>
      <c r="D38" s="576">
        <v>2.5025025025025025</v>
      </c>
      <c r="E38" s="575" t="s">
        <v>7</v>
      </c>
      <c r="F38" s="575" t="s">
        <v>7</v>
      </c>
      <c r="G38" s="575" t="s">
        <v>7</v>
      </c>
      <c r="H38" s="575">
        <v>1.3114754098360655</v>
      </c>
      <c r="I38" s="576" t="s">
        <v>7</v>
      </c>
      <c r="J38" s="575" t="s">
        <v>7</v>
      </c>
      <c r="K38" s="575" t="s">
        <v>7</v>
      </c>
      <c r="L38" s="575">
        <v>1.0687022900763359</v>
      </c>
      <c r="M38" s="575" t="s">
        <v>7</v>
      </c>
      <c r="N38" s="576" t="s">
        <v>7</v>
      </c>
      <c r="O38" s="575" t="s">
        <v>7</v>
      </c>
      <c r="P38" s="575">
        <v>0.73619631901840488</v>
      </c>
      <c r="Q38" s="575" t="s">
        <v>7</v>
      </c>
      <c r="R38" s="575" t="s">
        <v>7</v>
      </c>
      <c r="S38" s="576" t="s">
        <v>7</v>
      </c>
      <c r="T38" s="575">
        <v>0.70120206477097347</v>
      </c>
      <c r="U38" s="575" t="s">
        <v>7</v>
      </c>
      <c r="V38" s="577" t="s">
        <v>7</v>
      </c>
      <c r="W38" s="637">
        <v>0.87904829845733501</v>
      </c>
      <c r="X38" s="577" t="s">
        <v>7</v>
      </c>
      <c r="Y38" s="577">
        <v>0.8180407671843023</v>
      </c>
      <c r="Z38" s="249"/>
      <c r="AA38" s="249"/>
      <c r="AB38" s="249"/>
    </row>
    <row r="39" spans="2:28" s="68" customFormat="1" ht="12.75" customHeight="1" x14ac:dyDescent="0.2">
      <c r="B39" s="440" t="s">
        <v>52</v>
      </c>
      <c r="C39" s="443">
        <v>7.3594968653203505</v>
      </c>
      <c r="D39" s="467">
        <v>11.886374849572553</v>
      </c>
      <c r="E39" s="443">
        <v>10.537461243666449</v>
      </c>
      <c r="F39" s="443">
        <v>7.3086071788129132</v>
      </c>
      <c r="G39" s="443">
        <v>6.6720252498635002</v>
      </c>
      <c r="H39" s="443">
        <v>6.1902266496669744</v>
      </c>
      <c r="I39" s="467">
        <v>7.3613444564283643</v>
      </c>
      <c r="J39" s="443">
        <v>7.0140259793580615</v>
      </c>
      <c r="K39" s="443">
        <v>10.437722244420069</v>
      </c>
      <c r="L39" s="443">
        <v>7.9548903306409402</v>
      </c>
      <c r="M39" s="443">
        <v>11.554373582820752</v>
      </c>
      <c r="N39" s="467">
        <v>11.677668430515052</v>
      </c>
      <c r="O39" s="443">
        <v>10.553652302259737</v>
      </c>
      <c r="P39" s="443">
        <v>11.94899667174821</v>
      </c>
      <c r="Q39" s="443">
        <v>12.569128380424758</v>
      </c>
      <c r="R39" s="443">
        <v>11.445079527474975</v>
      </c>
      <c r="S39" s="467">
        <v>11.327654035989369</v>
      </c>
      <c r="T39" s="443">
        <v>11.000569917768113</v>
      </c>
      <c r="U39" s="443">
        <v>10.423853588877527</v>
      </c>
      <c r="V39" s="498">
        <v>9.6908081538873052</v>
      </c>
      <c r="W39" s="498">
        <v>10.335876074682471</v>
      </c>
      <c r="X39" s="498">
        <v>9.4896673627013435</v>
      </c>
      <c r="Y39" s="498"/>
      <c r="Z39" s="249"/>
      <c r="AA39" s="249"/>
      <c r="AB39" s="249"/>
    </row>
    <row r="40" spans="2:28" s="74" customFormat="1" ht="12.75" customHeight="1" x14ac:dyDescent="0.2">
      <c r="B40" s="335" t="s">
        <v>33</v>
      </c>
      <c r="C40" s="338">
        <v>14.563722521110201</v>
      </c>
      <c r="D40" s="493">
        <v>14.437081473214283</v>
      </c>
      <c r="E40" s="338">
        <v>13.765129702659554</v>
      </c>
      <c r="F40" s="338">
        <v>13.450130414156423</v>
      </c>
      <c r="G40" s="338">
        <v>12.238856230031359</v>
      </c>
      <c r="H40" s="338">
        <v>12.632351281182977</v>
      </c>
      <c r="I40" s="493">
        <v>10.029530788581429</v>
      </c>
      <c r="J40" s="338">
        <v>9.1892988277390035</v>
      </c>
      <c r="K40" s="338">
        <v>10.391444409265207</v>
      </c>
      <c r="L40" s="338">
        <v>10.715079439552353</v>
      </c>
      <c r="M40" s="338">
        <v>10.557994944929247</v>
      </c>
      <c r="N40" s="493">
        <v>9.9921993181945528</v>
      </c>
      <c r="O40" s="338">
        <v>9.160554993417767</v>
      </c>
      <c r="P40" s="338">
        <v>9.1529959329924004</v>
      </c>
      <c r="Q40" s="338">
        <v>9.1634575233146212</v>
      </c>
      <c r="R40" s="338">
        <v>9.526803732645476</v>
      </c>
      <c r="S40" s="493">
        <v>8.5786184655054658</v>
      </c>
      <c r="T40" s="338">
        <v>8.0463600681330067</v>
      </c>
      <c r="U40" s="338">
        <v>7.8991934227067615</v>
      </c>
      <c r="V40" s="497">
        <v>7.2621864338095925</v>
      </c>
      <c r="W40" s="497">
        <v>6.6309365711756145</v>
      </c>
      <c r="X40" s="497">
        <v>6.3469079939668172</v>
      </c>
      <c r="Y40" s="497"/>
      <c r="Z40" s="249"/>
      <c r="AA40" s="249"/>
      <c r="AB40" s="249"/>
    </row>
    <row r="41" spans="2:28" s="68" customFormat="1" ht="13.5" customHeight="1" x14ac:dyDescent="0.2">
      <c r="B41" s="440" t="s">
        <v>53</v>
      </c>
      <c r="C41" s="443">
        <v>14.022773674375888</v>
      </c>
      <c r="D41" s="467">
        <v>12.894546149528088</v>
      </c>
      <c r="E41" s="443">
        <v>12.129617151092861</v>
      </c>
      <c r="F41" s="443">
        <v>11.59808578705703</v>
      </c>
      <c r="G41" s="443">
        <v>11.012510792187271</v>
      </c>
      <c r="H41" s="443">
        <v>10.788347871902284</v>
      </c>
      <c r="I41" s="467">
        <v>11.884897836838688</v>
      </c>
      <c r="J41" s="443">
        <v>12.842499401552748</v>
      </c>
      <c r="K41" s="443">
        <v>12.908879299783566</v>
      </c>
      <c r="L41" s="443">
        <v>12.636107839288051</v>
      </c>
      <c r="M41" s="443">
        <v>12.30556368246538</v>
      </c>
      <c r="N41" s="467">
        <v>11.959425802653625</v>
      </c>
      <c r="O41" s="443">
        <v>11.753909906498807</v>
      </c>
      <c r="P41" s="443">
        <v>11.349628472784957</v>
      </c>
      <c r="Q41" s="443">
        <v>12.022489880783947</v>
      </c>
      <c r="R41" s="443">
        <v>12.709556125074068</v>
      </c>
      <c r="S41" s="467">
        <v>12.790838359020176</v>
      </c>
      <c r="T41" s="443">
        <v>12.28093602364924</v>
      </c>
      <c r="U41" s="443">
        <v>11.514859692054676</v>
      </c>
      <c r="V41" s="498">
        <v>11.355832598749108</v>
      </c>
      <c r="W41" s="498">
        <v>11.319310893401935</v>
      </c>
      <c r="X41" s="498">
        <v>11.549456161255673</v>
      </c>
      <c r="Y41" s="498"/>
      <c r="Z41" s="249"/>
      <c r="AA41" s="249"/>
      <c r="AB41" s="249"/>
    </row>
    <row r="42" spans="2:28" s="258" customFormat="1" ht="11.25" x14ac:dyDescent="0.2">
      <c r="B42" s="574" t="s">
        <v>54</v>
      </c>
      <c r="C42" s="338">
        <v>14.444199651693301</v>
      </c>
      <c r="D42" s="493">
        <v>13.633716780528419</v>
      </c>
      <c r="E42" s="338">
        <v>12.869464285761811</v>
      </c>
      <c r="F42" s="338">
        <v>12.693145523573696</v>
      </c>
      <c r="G42" s="338">
        <v>12.273081251096118</v>
      </c>
      <c r="H42" s="338">
        <v>11.885261651089142</v>
      </c>
      <c r="I42" s="493">
        <v>12.062656057958009</v>
      </c>
      <c r="J42" s="338">
        <v>12.412742460415259</v>
      </c>
      <c r="K42" s="338">
        <v>12.333543257602342</v>
      </c>
      <c r="L42" s="338">
        <v>12.215577577719738</v>
      </c>
      <c r="M42" s="338">
        <v>11.954486666866302</v>
      </c>
      <c r="N42" s="493">
        <v>11.655856553384728</v>
      </c>
      <c r="O42" s="338">
        <v>11.388404917845509</v>
      </c>
      <c r="P42" s="338">
        <v>11.367448011679105</v>
      </c>
      <c r="Q42" s="338">
        <v>12.018860955285298</v>
      </c>
      <c r="R42" s="338">
        <v>12.220207619884309</v>
      </c>
      <c r="S42" s="493">
        <v>11.894700037425626</v>
      </c>
      <c r="T42" s="338">
        <v>11.652046841270646</v>
      </c>
      <c r="U42" s="338">
        <v>11.381360957591557</v>
      </c>
      <c r="V42" s="497">
        <v>11.132495541929073</v>
      </c>
      <c r="W42" s="497">
        <v>11.036249043485466</v>
      </c>
      <c r="X42" s="497">
        <v>10.923045425785762</v>
      </c>
      <c r="Y42" s="497"/>
      <c r="Z42" s="249"/>
      <c r="AA42" s="249"/>
      <c r="AB42" s="249"/>
    </row>
    <row r="43" spans="2:28" s="68" customFormat="1" ht="11.25" x14ac:dyDescent="0.2">
      <c r="B43" s="568" t="s">
        <v>215</v>
      </c>
      <c r="C43" s="578">
        <v>16.879033412386608</v>
      </c>
      <c r="D43" s="579">
        <v>16.452669980587157</v>
      </c>
      <c r="E43" s="578">
        <v>15.53819726796476</v>
      </c>
      <c r="F43" s="578">
        <v>15.564706068100605</v>
      </c>
      <c r="G43" s="578">
        <v>14.711112800071909</v>
      </c>
      <c r="H43" s="578">
        <v>14.185658621114399</v>
      </c>
      <c r="I43" s="579">
        <v>13.690899262087578</v>
      </c>
      <c r="J43" s="578">
        <v>13.656683141783542</v>
      </c>
      <c r="K43" s="578">
        <v>13.615989314741411</v>
      </c>
      <c r="L43" s="578">
        <v>13.797448759035866</v>
      </c>
      <c r="M43" s="578">
        <v>14.10818928562799</v>
      </c>
      <c r="N43" s="579">
        <v>13.642100751173016</v>
      </c>
      <c r="O43" s="578">
        <v>13.319324936261538</v>
      </c>
      <c r="P43" s="578">
        <v>13.292367962456082</v>
      </c>
      <c r="Q43" s="578">
        <v>13.667481055824327</v>
      </c>
      <c r="R43" s="578">
        <v>13.32018859782565</v>
      </c>
      <c r="S43" s="579">
        <v>12.931601276744495</v>
      </c>
      <c r="T43" s="578">
        <v>12.731678739895264</v>
      </c>
      <c r="U43" s="578">
        <v>12.713785047120707</v>
      </c>
      <c r="V43" s="580">
        <v>12.436081773808429</v>
      </c>
      <c r="W43" s="580">
        <v>12.248964690751089</v>
      </c>
      <c r="X43" s="580">
        <v>11.946708832043356</v>
      </c>
      <c r="Y43" s="580"/>
      <c r="Z43" s="249"/>
      <c r="AA43" s="249"/>
      <c r="AB43" s="249"/>
    </row>
    <row r="44" spans="2:28" s="68" customFormat="1" ht="8.25" customHeight="1" x14ac:dyDescent="0.2">
      <c r="B44" s="70"/>
      <c r="C44" s="67"/>
      <c r="D44" s="67"/>
      <c r="E44" s="67"/>
      <c r="F44" s="67"/>
      <c r="G44" s="67"/>
      <c r="H44" s="67"/>
      <c r="I44" s="67"/>
      <c r="J44" s="67"/>
      <c r="K44" s="67"/>
      <c r="P44" s="322"/>
      <c r="Q44" s="82"/>
      <c r="R44" s="255"/>
      <c r="S44" s="255"/>
      <c r="T44" s="249"/>
      <c r="U44" s="249"/>
      <c r="V44" s="474"/>
      <c r="W44" s="249"/>
      <c r="X44" s="249"/>
      <c r="Y44" s="249"/>
      <c r="Z44" s="249"/>
      <c r="AA44" s="249"/>
      <c r="AB44" s="249"/>
    </row>
    <row r="45" spans="2:28" ht="12.75" customHeight="1" x14ac:dyDescent="0.2">
      <c r="B45" s="469" t="s">
        <v>292</v>
      </c>
      <c r="C45" s="194"/>
      <c r="D45" s="194"/>
      <c r="E45" s="194"/>
      <c r="L45" s="429"/>
      <c r="M45" s="429"/>
      <c r="N45" s="429"/>
      <c r="O45" s="429"/>
      <c r="P45" s="429"/>
      <c r="Q45" s="430"/>
      <c r="R45" s="430"/>
      <c r="S45" s="430"/>
      <c r="T45" s="429"/>
      <c r="U45" s="247"/>
      <c r="V45" s="470"/>
      <c r="W45" s="247"/>
      <c r="X45" s="247"/>
      <c r="Y45" s="247"/>
      <c r="Z45" s="247"/>
      <c r="AA45" s="247"/>
      <c r="AB45" s="247"/>
    </row>
    <row r="46" spans="2:28" ht="15.75" customHeight="1" x14ac:dyDescent="0.2">
      <c r="B46" s="193" t="s">
        <v>93</v>
      </c>
      <c r="C46" s="164"/>
      <c r="D46" s="164"/>
      <c r="E46" s="164"/>
      <c r="F46" s="18"/>
      <c r="G46" s="18"/>
      <c r="H46" s="18"/>
      <c r="I46" s="18"/>
      <c r="J46" s="18"/>
      <c r="K46" s="18"/>
      <c r="L46" s="18"/>
      <c r="O46" s="18"/>
      <c r="P46" s="18"/>
      <c r="R46" s="209"/>
      <c r="S46" s="2"/>
      <c r="T46" s="18"/>
    </row>
    <row r="47" spans="2:28" ht="11.25" x14ac:dyDescent="0.2">
      <c r="L47" s="428"/>
    </row>
    <row r="48" spans="2:28" ht="8.25" customHeight="1" x14ac:dyDescent="0.2"/>
    <row r="51" spans="20:25" ht="12.75" customHeight="1" x14ac:dyDescent="0.2">
      <c r="T51" s="636"/>
      <c r="W51" s="636"/>
      <c r="Y51" s="636"/>
    </row>
  </sheetData>
  <mergeCells count="1">
    <mergeCell ref="T1:U1"/>
  </mergeCells>
  <phoneticPr fontId="6" type="noConversion"/>
  <hyperlinks>
    <hyperlink ref="T1" location="Index!A1" display="retour à l'index"/>
  </hyperlinks>
  <pageMargins left="0" right="0" top="0.51181102362204722" bottom="3.937007874015748E-2" header="0.23622047244094491" footer="0.31496062992125984"/>
  <pageSetup paperSize="9" scale="77" orientation="landscape" r:id="rId1"/>
  <headerFooter alignWithMargins="0"/>
  <ignoredErrors>
    <ignoredError sqref="C6:K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zoomScaleNormal="100" workbookViewId="0">
      <selection activeCell="B2" sqref="B2"/>
    </sheetView>
  </sheetViews>
  <sheetFormatPr baseColWidth="10" defaultRowHeight="12.75" x14ac:dyDescent="0.2"/>
  <cols>
    <col min="1" max="1" width="1.42578125" customWidth="1"/>
    <col min="2" max="2" width="62.7109375" customWidth="1"/>
    <col min="3" max="3" width="8.140625" customWidth="1"/>
    <col min="6" max="6" width="16.28515625" bestFit="1" customWidth="1"/>
  </cols>
  <sheetData>
    <row r="1" spans="2:19" x14ac:dyDescent="0.2">
      <c r="B1" s="210" t="s">
        <v>162</v>
      </c>
      <c r="D1" s="666" t="s">
        <v>141</v>
      </c>
      <c r="E1" s="648"/>
      <c r="H1" s="210"/>
    </row>
    <row r="2" spans="2:19" x14ac:dyDescent="0.2">
      <c r="B2" s="210"/>
    </row>
    <row r="3" spans="2:19" x14ac:dyDescent="0.2">
      <c r="B3" s="328" t="s">
        <v>302</v>
      </c>
    </row>
    <row r="4" spans="2:19" s="79" customFormat="1" ht="12.75" customHeight="1" x14ac:dyDescent="0.2">
      <c r="B4" s="367" t="s">
        <v>57</v>
      </c>
      <c r="C4" s="313"/>
      <c r="E4" s="313"/>
      <c r="F4" s="313"/>
      <c r="G4" s="313"/>
      <c r="H4" s="313"/>
      <c r="I4" s="313"/>
      <c r="J4" s="313"/>
      <c r="K4" s="313"/>
      <c r="Q4" s="313"/>
      <c r="R4" s="313"/>
      <c r="S4" s="313"/>
    </row>
    <row r="5" spans="2:19" s="79" customFormat="1" ht="12.75" customHeight="1" x14ac:dyDescent="0.2">
      <c r="B5" s="368"/>
      <c r="C5" s="332">
        <v>2017</v>
      </c>
      <c r="D5" s="87"/>
      <c r="E5" s="482"/>
      <c r="F5" s="313"/>
      <c r="G5" s="313"/>
      <c r="H5" s="313"/>
      <c r="I5" s="313"/>
      <c r="J5" s="313"/>
      <c r="P5" s="313"/>
      <c r="Q5" s="313"/>
      <c r="R5" s="313"/>
    </row>
    <row r="6" spans="2:19" s="79" customFormat="1" ht="12.75" customHeight="1" x14ac:dyDescent="0.2">
      <c r="B6" s="367" t="s">
        <v>157</v>
      </c>
      <c r="C6" s="427">
        <v>70.656898793768519</v>
      </c>
      <c r="D6" s="483"/>
      <c r="E6" s="427"/>
      <c r="F6" s="313"/>
      <c r="G6" s="313"/>
      <c r="H6" s="313"/>
      <c r="I6" s="313"/>
      <c r="J6" s="313"/>
      <c r="P6" s="313"/>
      <c r="Q6" s="313"/>
      <c r="R6" s="313"/>
    </row>
    <row r="7" spans="2:19" s="79" customFormat="1" ht="12.75" customHeight="1" x14ac:dyDescent="0.2">
      <c r="B7" s="367" t="s">
        <v>158</v>
      </c>
      <c r="C7" s="427">
        <v>20.6698613861425</v>
      </c>
      <c r="D7" s="87"/>
      <c r="E7" s="427"/>
      <c r="F7" s="313"/>
      <c r="G7" s="313"/>
      <c r="H7" s="313"/>
      <c r="I7" s="313"/>
      <c r="J7" s="313"/>
      <c r="P7" s="313"/>
      <c r="Q7" s="313"/>
      <c r="R7" s="313"/>
    </row>
    <row r="8" spans="2:19" s="79" customFormat="1" ht="12.75" customHeight="1" x14ac:dyDescent="0.2">
      <c r="B8" s="367" t="s">
        <v>159</v>
      </c>
      <c r="C8" s="427">
        <v>1.5386781330521255</v>
      </c>
      <c r="D8" s="87"/>
      <c r="E8" s="427"/>
      <c r="F8" s="313"/>
      <c r="G8" s="313"/>
      <c r="H8" s="313"/>
      <c r="I8" s="313"/>
      <c r="J8" s="313"/>
      <c r="P8" s="313"/>
      <c r="Q8" s="313"/>
      <c r="R8" s="313"/>
    </row>
    <row r="9" spans="2:19" s="79" customFormat="1" ht="12.75" customHeight="1" x14ac:dyDescent="0.2">
      <c r="B9" s="420" t="s">
        <v>152</v>
      </c>
      <c r="C9" s="427">
        <v>7.1345616870368476</v>
      </c>
      <c r="D9" s="87"/>
      <c r="E9" s="427"/>
      <c r="F9" s="313"/>
      <c r="G9" s="313"/>
      <c r="H9" s="313"/>
      <c r="I9" s="313"/>
      <c r="J9" s="313"/>
      <c r="P9" s="313"/>
      <c r="Q9" s="313"/>
      <c r="R9" s="313"/>
    </row>
    <row r="10" spans="2:19" s="79" customFormat="1" ht="12.75" customHeight="1" x14ac:dyDescent="0.2">
      <c r="B10" s="421" t="s">
        <v>0</v>
      </c>
      <c r="C10" s="481">
        <f>SUM(C6:C9)</f>
        <v>100</v>
      </c>
      <c r="D10" s="484"/>
      <c r="E10" s="482"/>
      <c r="F10" s="313"/>
      <c r="G10" s="313"/>
      <c r="H10" s="313"/>
      <c r="I10" s="313"/>
      <c r="J10" s="313"/>
      <c r="P10" s="313"/>
      <c r="Q10" s="313"/>
      <c r="R10" s="313"/>
    </row>
    <row r="11" spans="2:19" s="79" customFormat="1" ht="12.75" customHeight="1" x14ac:dyDescent="0.2">
      <c r="B11" s="369"/>
      <c r="C11" s="313"/>
      <c r="E11" s="313"/>
      <c r="F11" s="313"/>
      <c r="G11" s="313"/>
      <c r="H11" s="313"/>
      <c r="I11" s="313"/>
      <c r="J11" s="313"/>
      <c r="K11" s="313"/>
      <c r="Q11" s="313"/>
      <c r="R11" s="313"/>
      <c r="S11" s="313"/>
    </row>
    <row r="12" spans="2:19" s="2" customFormat="1" ht="12.75" customHeight="1" x14ac:dyDescent="0.2"/>
    <row r="13" spans="2:19" s="2" customFormat="1" ht="12.75" customHeight="1" x14ac:dyDescent="0.2">
      <c r="B13" s="2" t="s">
        <v>272</v>
      </c>
      <c r="D13" s="92"/>
      <c r="E13" s="92"/>
      <c r="F13" s="92"/>
      <c r="G13" s="92"/>
      <c r="H13" s="92"/>
      <c r="I13" s="92"/>
      <c r="J13" s="92"/>
      <c r="K13" s="92"/>
      <c r="Q13" s="92"/>
      <c r="R13" s="92"/>
      <c r="S13" s="92"/>
    </row>
    <row r="14" spans="2:19" s="2" customFormat="1" ht="12.75" customHeight="1" x14ac:dyDescent="0.2">
      <c r="B14" s="2" t="s">
        <v>93</v>
      </c>
      <c r="D14" s="92"/>
      <c r="E14" s="92"/>
      <c r="F14" s="92"/>
      <c r="G14" s="92"/>
      <c r="H14" s="92"/>
      <c r="I14" s="92"/>
      <c r="J14" s="92"/>
      <c r="K14" s="92"/>
      <c r="Q14" s="92"/>
      <c r="R14" s="92"/>
      <c r="S14" s="92"/>
    </row>
    <row r="15" spans="2:19" s="79" customFormat="1" ht="12.75" customHeight="1" x14ac:dyDescent="0.2">
      <c r="D15" s="313"/>
      <c r="E15" s="313"/>
      <c r="F15" s="313"/>
      <c r="G15" s="313"/>
      <c r="H15" s="313"/>
      <c r="I15" s="313"/>
      <c r="J15" s="313"/>
      <c r="K15" s="313"/>
      <c r="Q15" s="313"/>
      <c r="R15" s="313"/>
      <c r="S15" s="313"/>
    </row>
    <row r="16" spans="2:19" s="79" customFormat="1" ht="12.75" customHeight="1" x14ac:dyDescent="0.2">
      <c r="D16" s="313"/>
      <c r="E16" s="313"/>
      <c r="F16" s="313"/>
      <c r="G16" s="313"/>
      <c r="H16" s="313"/>
      <c r="I16" s="313"/>
      <c r="J16" s="313"/>
      <c r="K16" s="313"/>
      <c r="Q16" s="313"/>
      <c r="R16" s="313"/>
      <c r="S16" s="313"/>
    </row>
    <row r="17" spans="4:25" s="79" customFormat="1" ht="12.75" customHeight="1" x14ac:dyDescent="0.2">
      <c r="D17" s="313"/>
      <c r="E17" s="313"/>
      <c r="F17" s="313"/>
      <c r="G17" s="313"/>
      <c r="H17" s="313"/>
      <c r="I17" s="313"/>
      <c r="J17" s="313"/>
      <c r="K17" s="313"/>
      <c r="Q17" s="313"/>
      <c r="R17" s="313"/>
      <c r="S17" s="313"/>
    </row>
    <row r="18" spans="4:25" s="79" customFormat="1" ht="12.75" customHeight="1" x14ac:dyDescent="0.2">
      <c r="D18" s="313"/>
      <c r="E18" s="313"/>
      <c r="F18" s="313"/>
      <c r="G18" s="313"/>
      <c r="H18" s="313"/>
      <c r="I18" s="313"/>
      <c r="J18" s="313"/>
      <c r="K18" s="313"/>
      <c r="Q18" s="313"/>
      <c r="R18" s="313"/>
      <c r="S18" s="313"/>
    </row>
    <row r="19" spans="4:25" s="79" customFormat="1" ht="12.75" customHeight="1" x14ac:dyDescent="0.2">
      <c r="D19" s="313"/>
      <c r="E19" s="313"/>
      <c r="F19" s="313"/>
      <c r="G19" s="313"/>
      <c r="H19" s="313"/>
      <c r="I19" s="313"/>
      <c r="J19" s="313"/>
      <c r="K19" s="313"/>
      <c r="Q19" s="313"/>
      <c r="R19" s="313"/>
      <c r="S19" s="313"/>
    </row>
    <row r="20" spans="4:25" s="79" customFormat="1" ht="12.75" customHeight="1" x14ac:dyDescent="0.2">
      <c r="D20" s="313"/>
      <c r="E20" s="313"/>
      <c r="F20" s="313"/>
      <c r="G20" s="313"/>
      <c r="H20" s="313"/>
      <c r="I20" s="313"/>
      <c r="J20" s="313"/>
      <c r="K20" s="313"/>
      <c r="Q20" s="313"/>
      <c r="R20" s="313"/>
      <c r="S20" s="313"/>
    </row>
    <row r="21" spans="4:25" s="79" customFormat="1" ht="12.75" customHeight="1" x14ac:dyDescent="0.2">
      <c r="D21" s="313"/>
      <c r="E21" s="313"/>
      <c r="F21" s="313"/>
      <c r="G21" s="313"/>
      <c r="H21" s="313"/>
      <c r="I21" s="313"/>
      <c r="J21" s="313"/>
      <c r="K21" s="313"/>
      <c r="Q21" s="313"/>
      <c r="R21" s="313"/>
      <c r="S21" s="313"/>
    </row>
    <row r="22" spans="4:25" s="79" customFormat="1" ht="12.75" customHeight="1" x14ac:dyDescent="0.2">
      <c r="D22" s="313"/>
      <c r="E22" s="313"/>
      <c r="F22" s="313"/>
      <c r="G22" s="313"/>
      <c r="H22" s="313"/>
      <c r="I22" s="313"/>
      <c r="J22" s="313"/>
      <c r="K22" s="313"/>
      <c r="Q22" s="313"/>
      <c r="R22" s="313"/>
      <c r="S22" s="313"/>
    </row>
    <row r="23" spans="4:25" s="79" customFormat="1" ht="12.75" customHeight="1" x14ac:dyDescent="0.2">
      <c r="D23" s="313"/>
      <c r="E23" s="313"/>
      <c r="F23" s="313"/>
      <c r="G23" s="313"/>
      <c r="H23" s="313"/>
      <c r="I23" s="313"/>
      <c r="J23" s="313"/>
      <c r="K23" s="313"/>
      <c r="Q23" s="313"/>
      <c r="R23" s="313"/>
      <c r="S23" s="313"/>
    </row>
    <row r="24" spans="4:25" s="79" customFormat="1" ht="12.75" customHeight="1" x14ac:dyDescent="0.2">
      <c r="D24" s="313"/>
      <c r="E24" s="313"/>
      <c r="F24" s="313"/>
      <c r="G24" s="313"/>
      <c r="H24" s="313"/>
      <c r="I24" s="313"/>
      <c r="J24" s="313"/>
      <c r="K24" s="313"/>
      <c r="Q24" s="313"/>
      <c r="R24" s="313"/>
      <c r="S24" s="313"/>
    </row>
    <row r="25" spans="4:25" x14ac:dyDescent="0.2">
      <c r="Y25" s="29"/>
    </row>
    <row r="26" spans="4:25" x14ac:dyDescent="0.2">
      <c r="Y26" s="29"/>
    </row>
    <row r="27" spans="4:25" x14ac:dyDescent="0.2">
      <c r="Y27" s="29"/>
    </row>
    <row r="28" spans="4:25" x14ac:dyDescent="0.2">
      <c r="Y28" s="29"/>
    </row>
    <row r="29" spans="4:25" x14ac:dyDescent="0.2">
      <c r="Y29" s="29"/>
    </row>
    <row r="30" spans="4:25" x14ac:dyDescent="0.2">
      <c r="Y30" s="29"/>
    </row>
    <row r="31" spans="4:25" x14ac:dyDescent="0.2">
      <c r="Y31" s="29"/>
    </row>
    <row r="32" spans="4:25" x14ac:dyDescent="0.2">
      <c r="Y32" s="29"/>
    </row>
    <row r="33" spans="2:25" x14ac:dyDescent="0.2">
      <c r="Y33" s="29"/>
    </row>
    <row r="34" spans="2:25" x14ac:dyDescent="0.2">
      <c r="Y34" s="29"/>
    </row>
    <row r="35" spans="2:25" x14ac:dyDescent="0.2">
      <c r="Y35" s="29"/>
    </row>
    <row r="36" spans="2:25" x14ac:dyDescent="0.2">
      <c r="Y36" s="29"/>
    </row>
    <row r="37" spans="2:25" x14ac:dyDescent="0.2">
      <c r="B37" s="41"/>
      <c r="C37" s="41"/>
      <c r="D37" s="41"/>
      <c r="E37" s="41"/>
      <c r="F37" s="41"/>
      <c r="G37" s="41"/>
      <c r="H37" s="41"/>
      <c r="I37" s="41"/>
      <c r="J37" s="41"/>
      <c r="K37" s="41"/>
      <c r="L37" s="41"/>
      <c r="M37" s="41"/>
      <c r="N37" s="41"/>
      <c r="O37" s="41"/>
      <c r="P37" s="41"/>
      <c r="Q37" s="41"/>
      <c r="R37" s="41"/>
      <c r="S37" s="41"/>
      <c r="T37" s="41"/>
      <c r="U37" s="41"/>
      <c r="V37" s="41"/>
      <c r="W37" s="41"/>
      <c r="X37" s="41"/>
      <c r="Y37" s="83"/>
    </row>
  </sheetData>
  <mergeCells count="1">
    <mergeCell ref="D1:E1"/>
  </mergeCells>
  <hyperlinks>
    <hyperlink ref="D1" location="Index!A1" display="retour à l'index"/>
  </hyperlinks>
  <pageMargins left="0.31496062992125984" right="0.31496062992125984" top="0.74803149606299213" bottom="0.74803149606299213" header="0.31496062992125984" footer="0.31496062992125984"/>
  <pageSetup paperSize="9" orientation="landscape" r:id="rId1"/>
  <ignoredErrors>
    <ignoredError sqref="C10"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6"/>
  <sheetViews>
    <sheetView zoomScaleNormal="100" workbookViewId="0">
      <selection activeCell="B2" sqref="B2"/>
    </sheetView>
  </sheetViews>
  <sheetFormatPr baseColWidth="10" defaultRowHeight="12.75" x14ac:dyDescent="0.2"/>
  <cols>
    <col min="1" max="1" width="2.140625" customWidth="1"/>
    <col min="2" max="2" width="59" customWidth="1"/>
    <col min="8" max="8" width="13.7109375" bestFit="1" customWidth="1"/>
    <col min="9" max="12" width="13.7109375" customWidth="1"/>
  </cols>
  <sheetData>
    <row r="1" spans="1:25" x14ac:dyDescent="0.2">
      <c r="B1" s="29" t="s">
        <v>163</v>
      </c>
    </row>
    <row r="2" spans="1:25" x14ac:dyDescent="0.2">
      <c r="A2" s="29"/>
    </row>
    <row r="3" spans="1:25" x14ac:dyDescent="0.2">
      <c r="B3" s="260" t="s">
        <v>303</v>
      </c>
    </row>
    <row r="4" spans="1:25" s="6" customFormat="1" ht="12.75" customHeight="1" x14ac:dyDescent="0.2">
      <c r="A4" s="1"/>
      <c r="B4" s="79" t="s">
        <v>237</v>
      </c>
      <c r="C4" s="313"/>
      <c r="D4" s="313"/>
      <c r="E4" s="313"/>
      <c r="F4" s="313"/>
      <c r="G4" s="313"/>
      <c r="H4" s="313"/>
      <c r="I4" s="313"/>
      <c r="J4" s="313"/>
      <c r="K4" s="229"/>
      <c r="L4" s="229"/>
      <c r="M4" s="224"/>
      <c r="N4" s="224"/>
      <c r="O4" s="224"/>
      <c r="P4" s="224"/>
      <c r="Q4" s="224"/>
      <c r="R4" s="224"/>
    </row>
    <row r="5" spans="1:25" s="6" customFormat="1" ht="12.75" customHeight="1" x14ac:dyDescent="0.2">
      <c r="A5" s="1"/>
      <c r="B5" s="79"/>
      <c r="C5" s="313"/>
      <c r="D5" s="313"/>
      <c r="E5" s="313"/>
      <c r="F5" s="313"/>
      <c r="G5" s="313"/>
      <c r="H5" s="313"/>
      <c r="I5" s="313"/>
      <c r="J5" s="313"/>
      <c r="K5" s="229"/>
      <c r="L5" s="229"/>
      <c r="M5" s="224"/>
      <c r="N5" s="224"/>
      <c r="O5" s="224"/>
      <c r="P5" s="224"/>
      <c r="Q5" s="224"/>
      <c r="R5" s="224"/>
    </row>
    <row r="6" spans="1:25" s="6" customFormat="1" ht="24.75" customHeight="1" x14ac:dyDescent="0.2">
      <c r="A6" s="1"/>
      <c r="B6" s="331"/>
      <c r="C6" s="581">
        <v>2000</v>
      </c>
      <c r="D6" s="581">
        <v>2002</v>
      </c>
      <c r="E6" s="581">
        <v>2004</v>
      </c>
      <c r="F6" s="581">
        <v>2006</v>
      </c>
      <c r="G6" s="581">
        <v>2008</v>
      </c>
      <c r="H6" s="581">
        <v>2010</v>
      </c>
      <c r="I6" s="581">
        <v>2012</v>
      </c>
      <c r="J6" s="581">
        <v>2014</v>
      </c>
      <c r="K6" s="581">
        <v>2015</v>
      </c>
      <c r="L6" s="581">
        <v>2017</v>
      </c>
      <c r="M6" s="224"/>
      <c r="N6" s="224"/>
      <c r="O6" s="224"/>
      <c r="P6" s="224"/>
      <c r="Q6" s="224"/>
    </row>
    <row r="7" spans="1:25" s="6" customFormat="1" ht="12.75" customHeight="1" x14ac:dyDescent="0.2">
      <c r="A7" s="1"/>
      <c r="B7" s="78" t="s">
        <v>14</v>
      </c>
      <c r="C7" s="324"/>
      <c r="D7" s="324"/>
      <c r="E7" s="324"/>
      <c r="F7" s="324"/>
      <c r="G7" s="324"/>
      <c r="H7" s="324"/>
      <c r="I7" s="324"/>
      <c r="J7" s="324"/>
      <c r="K7" s="324"/>
      <c r="L7" s="324"/>
      <c r="M7" s="224"/>
      <c r="N7" s="224"/>
      <c r="O7" s="224"/>
      <c r="P7" s="224"/>
      <c r="Q7" s="224"/>
      <c r="Y7" s="2"/>
    </row>
    <row r="8" spans="1:25" s="6" customFormat="1" ht="12.75" customHeight="1" x14ac:dyDescent="0.2">
      <c r="A8" s="1"/>
      <c r="B8" s="79" t="s">
        <v>149</v>
      </c>
      <c r="C8" s="582">
        <v>1969.4913300000001</v>
      </c>
      <c r="D8" s="582">
        <v>2182.4798341104652</v>
      </c>
      <c r="E8" s="582">
        <v>2317.8294699999997</v>
      </c>
      <c r="F8" s="582">
        <v>2406.5176399999996</v>
      </c>
      <c r="G8" s="582">
        <v>2836.79757429854</v>
      </c>
      <c r="H8" s="582">
        <v>3055.7782552724966</v>
      </c>
      <c r="I8" s="582">
        <v>3539.6971811437047</v>
      </c>
      <c r="J8" s="582">
        <v>4030.7488834715255</v>
      </c>
      <c r="K8" s="582">
        <v>4146.2754942651109</v>
      </c>
      <c r="L8" s="582">
        <v>4475.5056449515296</v>
      </c>
      <c r="M8" s="224"/>
      <c r="N8" s="224"/>
      <c r="O8" s="224"/>
      <c r="P8" s="224"/>
      <c r="Q8" s="224"/>
      <c r="Y8" s="2"/>
    </row>
    <row r="9" spans="1:25" s="6" customFormat="1" ht="12.75" customHeight="1" x14ac:dyDescent="0.2">
      <c r="A9" s="1"/>
      <c r="B9" s="79" t="s">
        <v>150</v>
      </c>
      <c r="C9" s="582">
        <v>532.67058999999995</v>
      </c>
      <c r="D9" s="582">
        <v>579.11406999999997</v>
      </c>
      <c r="E9" s="582">
        <v>635.30012999999997</v>
      </c>
      <c r="F9" s="582">
        <v>652.90553</v>
      </c>
      <c r="G9" s="582">
        <v>854.44939999999997</v>
      </c>
      <c r="H9" s="582">
        <v>1020.85934</v>
      </c>
      <c r="I9" s="582">
        <v>1179.6915259679608</v>
      </c>
      <c r="J9" s="582">
        <v>1331.0897889626419</v>
      </c>
      <c r="K9" s="582">
        <v>1283.1751572551127</v>
      </c>
      <c r="L9" s="582">
        <v>1309.2575939973892</v>
      </c>
      <c r="M9" s="224"/>
      <c r="N9" s="224"/>
      <c r="O9" s="224"/>
      <c r="P9" s="224"/>
      <c r="Q9" s="224"/>
      <c r="Y9" s="2"/>
    </row>
    <row r="10" spans="1:25" s="6" customFormat="1" ht="12.75" customHeight="1" x14ac:dyDescent="0.2">
      <c r="A10" s="1"/>
      <c r="B10" s="79" t="s">
        <v>151</v>
      </c>
      <c r="C10" s="582">
        <v>106.77800000000001</v>
      </c>
      <c r="D10" s="582">
        <v>129.56700000000001</v>
      </c>
      <c r="E10" s="582">
        <v>118.57599999999999</v>
      </c>
      <c r="F10" s="582">
        <v>81.626999999999995</v>
      </c>
      <c r="G10" s="582">
        <v>67.277000000000001</v>
      </c>
      <c r="H10" s="582">
        <v>97.221999999999994</v>
      </c>
      <c r="I10" s="582">
        <v>109.95699999999999</v>
      </c>
      <c r="J10" s="582">
        <v>97.391000000000005</v>
      </c>
      <c r="K10" s="582">
        <v>105.879</v>
      </c>
      <c r="L10" s="582">
        <v>97.462000000000003</v>
      </c>
      <c r="M10" s="224"/>
      <c r="N10" s="224"/>
      <c r="O10" s="224"/>
      <c r="P10" s="224"/>
      <c r="Q10" s="224"/>
      <c r="Y10" s="2"/>
    </row>
    <row r="11" spans="1:25" s="6" customFormat="1" ht="12.75" customHeight="1" x14ac:dyDescent="0.2">
      <c r="A11" s="1"/>
      <c r="B11" s="323" t="s">
        <v>152</v>
      </c>
      <c r="C11" s="582">
        <v>120.911</v>
      </c>
      <c r="D11" s="582">
        <v>131.08199999999999</v>
      </c>
      <c r="E11" s="582">
        <v>330.88200000000001</v>
      </c>
      <c r="F11" s="582">
        <v>365.255</v>
      </c>
      <c r="G11" s="582">
        <v>407.12900000000002</v>
      </c>
      <c r="H11" s="582">
        <v>465.77600000000001</v>
      </c>
      <c r="I11" s="582">
        <v>617.42399999999998</v>
      </c>
      <c r="J11" s="582">
        <v>246.767</v>
      </c>
      <c r="K11" s="582">
        <v>338.08600000000001</v>
      </c>
      <c r="L11" s="582">
        <v>451.91300000000001</v>
      </c>
      <c r="M11" s="224"/>
      <c r="N11" s="224"/>
      <c r="O11" s="224"/>
      <c r="P11" s="224"/>
      <c r="Q11" s="224"/>
      <c r="Y11" s="2"/>
    </row>
    <row r="12" spans="1:25" s="6" customFormat="1" ht="12.75" customHeight="1" x14ac:dyDescent="0.2">
      <c r="A12" s="1"/>
      <c r="B12" s="530" t="s">
        <v>305</v>
      </c>
      <c r="C12" s="583" t="s">
        <v>242</v>
      </c>
      <c r="D12" s="583" t="s">
        <v>242</v>
      </c>
      <c r="E12" s="584">
        <v>198.86600000000001</v>
      </c>
      <c r="F12" s="584">
        <v>218.59299999999999</v>
      </c>
      <c r="G12" s="584">
        <v>240.14599999999999</v>
      </c>
      <c r="H12" s="584">
        <v>310.28399999999999</v>
      </c>
      <c r="I12" s="584">
        <v>452.71600000000001</v>
      </c>
      <c r="J12" s="584">
        <v>77.242999999999995</v>
      </c>
      <c r="K12" s="584">
        <v>160.60400000000001</v>
      </c>
      <c r="L12" s="584">
        <v>442.26</v>
      </c>
      <c r="M12" s="224"/>
      <c r="N12" s="224"/>
      <c r="O12" s="224"/>
      <c r="P12" s="224"/>
      <c r="Q12" s="224"/>
      <c r="Y12" s="2"/>
    </row>
    <row r="13" spans="1:25" s="6" customFormat="1" ht="12.75" customHeight="1" x14ac:dyDescent="0.2">
      <c r="A13" s="1"/>
      <c r="B13" s="78" t="s">
        <v>153</v>
      </c>
      <c r="C13" s="585">
        <v>2729.8509199999999</v>
      </c>
      <c r="D13" s="585">
        <v>3022.2429041104651</v>
      </c>
      <c r="E13" s="585">
        <v>3402.5875999999998</v>
      </c>
      <c r="F13" s="585">
        <v>3506.3051699999996</v>
      </c>
      <c r="G13" s="585">
        <v>4165.6529742985404</v>
      </c>
      <c r="H13" s="585">
        <v>4639.6355952724962</v>
      </c>
      <c r="I13" s="585">
        <v>5446.7697071116663</v>
      </c>
      <c r="J13" s="585">
        <v>5705.9966724341666</v>
      </c>
      <c r="K13" s="585">
        <v>5873.4156515202239</v>
      </c>
      <c r="L13" s="585">
        <v>6334.138238948919</v>
      </c>
      <c r="M13" s="224"/>
      <c r="N13" s="224"/>
      <c r="O13" s="224"/>
      <c r="P13" s="224"/>
      <c r="Q13" s="224"/>
      <c r="Y13" s="2"/>
    </row>
    <row r="14" spans="1:25" s="6" customFormat="1" ht="12.75" customHeight="1" x14ac:dyDescent="0.2">
      <c r="A14" s="1"/>
      <c r="B14" s="79"/>
      <c r="C14" s="323"/>
      <c r="D14" s="323"/>
      <c r="E14" s="323"/>
      <c r="F14" s="323"/>
      <c r="G14" s="323"/>
      <c r="H14" s="323"/>
      <c r="I14" s="323"/>
      <c r="J14" s="323"/>
      <c r="K14" s="323"/>
      <c r="L14" s="323"/>
      <c r="M14" s="224"/>
      <c r="N14" s="224"/>
      <c r="O14" s="224"/>
      <c r="P14" s="224"/>
      <c r="Q14" s="224"/>
      <c r="Y14" s="2"/>
    </row>
    <row r="15" spans="1:25" s="6" customFormat="1" ht="12.75" customHeight="1" x14ac:dyDescent="0.2">
      <c r="A15" s="1"/>
      <c r="B15" s="78" t="s">
        <v>57</v>
      </c>
      <c r="C15" s="323"/>
      <c r="D15" s="323"/>
      <c r="E15" s="323"/>
      <c r="F15" s="323"/>
      <c r="G15" s="323"/>
      <c r="H15" s="323"/>
      <c r="I15" s="323"/>
      <c r="J15" s="323"/>
      <c r="K15" s="323"/>
      <c r="L15" s="323"/>
      <c r="M15" s="224"/>
      <c r="N15" s="224"/>
      <c r="O15" s="224"/>
      <c r="P15" s="224"/>
      <c r="Q15" s="224"/>
      <c r="Y15" s="2"/>
    </row>
    <row r="16" spans="1:25" s="6" customFormat="1" ht="12.75" customHeight="1" x14ac:dyDescent="0.2">
      <c r="A16" s="1"/>
      <c r="B16" s="79" t="s">
        <v>149</v>
      </c>
      <c r="C16" s="360">
        <v>0.72146479339611713</v>
      </c>
      <c r="D16" s="360">
        <v>0.72213912096282451</v>
      </c>
      <c r="E16" s="360">
        <v>0.68119611968256155</v>
      </c>
      <c r="F16" s="360">
        <v>0.68634004267232673</v>
      </c>
      <c r="G16" s="360">
        <v>0.68099709500555117</v>
      </c>
      <c r="H16" s="360">
        <v>0.6586246252585326</v>
      </c>
      <c r="I16" s="360">
        <v>0.64987090908617628</v>
      </c>
      <c r="J16" s="360">
        <v>0.70640575430830321</v>
      </c>
      <c r="K16" s="360">
        <v>0.70593939545074169</v>
      </c>
      <c r="L16" s="360">
        <v>0.70656898793768519</v>
      </c>
      <c r="M16" s="224"/>
      <c r="N16" s="224"/>
      <c r="O16" s="224"/>
      <c r="P16" s="224"/>
      <c r="Q16" s="224"/>
      <c r="Y16" s="2"/>
    </row>
    <row r="17" spans="1:25" s="6" customFormat="1" ht="12.75" customHeight="1" x14ac:dyDescent="0.2">
      <c r="A17" s="1"/>
      <c r="B17" s="79" t="s">
        <v>150</v>
      </c>
      <c r="C17" s="361">
        <v>0.1951280878004869</v>
      </c>
      <c r="D17" s="361">
        <v>0.19161731481356567</v>
      </c>
      <c r="E17" s="361">
        <v>0.18671088144798975</v>
      </c>
      <c r="F17" s="361">
        <v>0.18620898591094398</v>
      </c>
      <c r="G17" s="361">
        <v>0.2051177583134807</v>
      </c>
      <c r="H17" s="361">
        <v>0.22003006896494048</v>
      </c>
      <c r="I17" s="361">
        <v>0.21658553406942777</v>
      </c>
      <c r="J17" s="361">
        <v>0.23327910361272639</v>
      </c>
      <c r="K17" s="361">
        <v>0.21847170937459309</v>
      </c>
      <c r="L17" s="361">
        <v>0.20669861386142502</v>
      </c>
      <c r="M17" s="224"/>
      <c r="N17" s="224"/>
      <c r="O17" s="224"/>
      <c r="P17" s="224"/>
      <c r="Q17" s="224"/>
      <c r="Y17" s="2"/>
    </row>
    <row r="18" spans="1:25" s="6" customFormat="1" ht="12.75" customHeight="1" x14ac:dyDescent="0.2">
      <c r="A18" s="1"/>
      <c r="B18" s="79" t="s">
        <v>151</v>
      </c>
      <c r="C18" s="361">
        <v>3.9114956504657773E-2</v>
      </c>
      <c r="D18" s="361">
        <v>4.2871140444661046E-2</v>
      </c>
      <c r="E18" s="361">
        <v>3.4848772152111525E-2</v>
      </c>
      <c r="F18" s="361">
        <v>2.3280061501321062E-2</v>
      </c>
      <c r="G18" s="361">
        <v>1.6150409171164542E-2</v>
      </c>
      <c r="H18" s="361">
        <v>2.0954662926343449E-2</v>
      </c>
      <c r="I18" s="361">
        <v>2.0187561786655452E-2</v>
      </c>
      <c r="J18" s="361">
        <v>1.7068183805731735E-2</v>
      </c>
      <c r="K18" s="361">
        <v>1.8026818853284325E-2</v>
      </c>
      <c r="L18" s="361">
        <v>1.5386781330521255E-2</v>
      </c>
      <c r="M18" s="224"/>
      <c r="N18" s="224"/>
      <c r="O18" s="224"/>
      <c r="P18" s="224"/>
      <c r="Q18" s="224"/>
      <c r="Y18" s="2"/>
    </row>
    <row r="19" spans="1:25" s="6" customFormat="1" ht="12.75" customHeight="1" x14ac:dyDescent="0.2">
      <c r="A19" s="1"/>
      <c r="B19" s="323" t="s">
        <v>152</v>
      </c>
      <c r="C19" s="361">
        <v>4.429216229873828E-2</v>
      </c>
      <c r="D19" s="361">
        <v>4.3372423778948795E-2</v>
      </c>
      <c r="E19" s="361">
        <v>9.7244226717337123E-2</v>
      </c>
      <c r="F19" s="361">
        <v>0.1041709099154082</v>
      </c>
      <c r="G19" s="361">
        <v>9.7734737509803493E-2</v>
      </c>
      <c r="H19" s="361">
        <v>0.10039064285018356</v>
      </c>
      <c r="I19" s="361">
        <v>0.11335599505774037</v>
      </c>
      <c r="J19" s="361">
        <v>4.3246958273238829E-2</v>
      </c>
      <c r="K19" s="361">
        <v>5.7562076321380856E-2</v>
      </c>
      <c r="L19" s="361">
        <v>7.1345616870368472E-2</v>
      </c>
      <c r="M19" s="224"/>
      <c r="N19" s="224"/>
      <c r="O19" s="224"/>
      <c r="P19" s="224"/>
      <c r="Q19" s="224"/>
      <c r="Y19" s="2"/>
    </row>
    <row r="20" spans="1:25" s="6" customFormat="1" ht="12.75" customHeight="1" x14ac:dyDescent="0.2">
      <c r="A20" s="1"/>
      <c r="B20" s="422" t="s">
        <v>153</v>
      </c>
      <c r="C20" s="424">
        <v>1</v>
      </c>
      <c r="D20" s="424">
        <v>1</v>
      </c>
      <c r="E20" s="424">
        <v>1</v>
      </c>
      <c r="F20" s="424">
        <v>1</v>
      </c>
      <c r="G20" s="424">
        <v>0.99999999999999978</v>
      </c>
      <c r="H20" s="424">
        <v>1</v>
      </c>
      <c r="I20" s="424">
        <v>1</v>
      </c>
      <c r="J20" s="424">
        <v>1</v>
      </c>
      <c r="K20" s="424">
        <v>1</v>
      </c>
      <c r="L20" s="424">
        <v>1</v>
      </c>
      <c r="M20" s="224"/>
      <c r="N20" s="224"/>
      <c r="O20" s="224"/>
      <c r="P20" s="224"/>
      <c r="Q20" s="224"/>
      <c r="Y20" s="2"/>
    </row>
    <row r="21" spans="1:25" s="6" customFormat="1" ht="12.75" customHeight="1" x14ac:dyDescent="0.2">
      <c r="A21" s="1"/>
      <c r="B21" s="422"/>
      <c r="C21" s="424"/>
      <c r="D21" s="424"/>
      <c r="E21" s="424"/>
      <c r="F21" s="424"/>
      <c r="G21" s="424"/>
      <c r="H21" s="424"/>
      <c r="I21" s="424"/>
      <c r="J21" s="424"/>
      <c r="K21" s="424"/>
      <c r="L21" s="424"/>
      <c r="M21" s="224"/>
      <c r="N21" s="224"/>
      <c r="O21" s="224"/>
      <c r="P21" s="224"/>
      <c r="Q21" s="224"/>
      <c r="Y21" s="2"/>
    </row>
    <row r="22" spans="1:25" s="6" customFormat="1" ht="25.5" customHeight="1" x14ac:dyDescent="0.2">
      <c r="A22" s="1"/>
      <c r="B22" s="331"/>
      <c r="C22" s="362">
        <v>2000</v>
      </c>
      <c r="D22" s="362">
        <v>2002</v>
      </c>
      <c r="E22" s="362">
        <v>2004</v>
      </c>
      <c r="F22" s="362">
        <v>2006</v>
      </c>
      <c r="G22" s="362">
        <v>2008</v>
      </c>
      <c r="H22" s="362">
        <v>2010</v>
      </c>
      <c r="I22" s="362">
        <v>2012</v>
      </c>
      <c r="J22" s="362">
        <v>2014</v>
      </c>
      <c r="K22" s="362">
        <v>2015</v>
      </c>
      <c r="L22" s="362">
        <v>2017</v>
      </c>
      <c r="M22" s="224"/>
      <c r="N22" s="224"/>
      <c r="O22" s="224"/>
      <c r="P22" s="224"/>
      <c r="Q22" s="224"/>
      <c r="Y22" s="2"/>
    </row>
    <row r="23" spans="1:25" s="6" customFormat="1" x14ac:dyDescent="0.2">
      <c r="A23" s="1"/>
      <c r="B23" s="78" t="s">
        <v>14</v>
      </c>
      <c r="C23" s="324"/>
      <c r="D23" s="324"/>
      <c r="E23" s="324"/>
      <c r="F23" s="324"/>
      <c r="G23" s="324"/>
      <c r="H23" s="324"/>
      <c r="I23" s="324"/>
      <c r="J23" s="324"/>
      <c r="K23" s="324"/>
      <c r="L23" s="324"/>
      <c r="M23" s="224"/>
      <c r="N23" s="224"/>
      <c r="O23" s="224"/>
      <c r="P23" s="224"/>
      <c r="Q23" s="224"/>
      <c r="Y23" s="2"/>
    </row>
    <row r="24" spans="1:25" s="6" customFormat="1" ht="12.75" customHeight="1" x14ac:dyDescent="0.2">
      <c r="A24" s="1"/>
      <c r="B24" s="79" t="s">
        <v>154</v>
      </c>
      <c r="C24" s="582">
        <v>2076.2693300000001</v>
      </c>
      <c r="D24" s="582">
        <v>2312.0468341104652</v>
      </c>
      <c r="E24" s="582">
        <v>2436.4054699999997</v>
      </c>
      <c r="F24" s="582">
        <v>2488.1446399999995</v>
      </c>
      <c r="G24" s="582">
        <v>2904.07457429854</v>
      </c>
      <c r="H24" s="582">
        <v>3153.0002552724968</v>
      </c>
      <c r="I24" s="582">
        <v>3649.6541811437046</v>
      </c>
      <c r="J24" s="582">
        <v>4128.1398834715255</v>
      </c>
      <c r="K24" s="582">
        <v>4252.1544942651108</v>
      </c>
      <c r="L24" s="582">
        <f>L8+L10</f>
        <v>4572.96764495153</v>
      </c>
      <c r="M24" s="224"/>
      <c r="N24" s="224"/>
      <c r="O24" s="224"/>
      <c r="P24" s="224"/>
      <c r="Q24" s="224"/>
      <c r="Y24" s="2"/>
    </row>
    <row r="25" spans="1:25" s="6" customFormat="1" ht="12.75" customHeight="1" x14ac:dyDescent="0.2">
      <c r="A25" s="1"/>
      <c r="B25" s="79" t="s">
        <v>148</v>
      </c>
      <c r="C25" s="582">
        <v>653.58159000000001</v>
      </c>
      <c r="D25" s="582">
        <v>710.19606999999996</v>
      </c>
      <c r="E25" s="582">
        <v>966.18212999999992</v>
      </c>
      <c r="F25" s="582">
        <v>1018.16053</v>
      </c>
      <c r="G25" s="582">
        <v>1261.5783999999999</v>
      </c>
      <c r="H25" s="582">
        <v>1486.63534</v>
      </c>
      <c r="I25" s="582">
        <v>1797.1155259679608</v>
      </c>
      <c r="J25" s="582">
        <v>1577.856788962642</v>
      </c>
      <c r="K25" s="582">
        <v>1621.2611572551127</v>
      </c>
      <c r="L25" s="582">
        <f>L9+L11</f>
        <v>1761.1705939973892</v>
      </c>
      <c r="M25" s="224"/>
      <c r="N25" s="224"/>
      <c r="O25" s="224"/>
      <c r="P25" s="224"/>
      <c r="Q25" s="224"/>
      <c r="Y25" s="2"/>
    </row>
    <row r="26" spans="1:25" s="6" customFormat="1" ht="12.75" customHeight="1" x14ac:dyDescent="0.2">
      <c r="A26" s="1"/>
      <c r="B26" s="78" t="s">
        <v>153</v>
      </c>
      <c r="C26" s="585">
        <v>2729.8509199999999</v>
      </c>
      <c r="D26" s="585">
        <v>3022.2429041104651</v>
      </c>
      <c r="E26" s="585">
        <v>3402.5875999999998</v>
      </c>
      <c r="F26" s="585">
        <v>3506.3051699999996</v>
      </c>
      <c r="G26" s="585">
        <v>4165.6529742985404</v>
      </c>
      <c r="H26" s="585">
        <v>4639.6355952724971</v>
      </c>
      <c r="I26" s="585">
        <v>5446.7697071116654</v>
      </c>
      <c r="J26" s="585">
        <v>5705.9966724341675</v>
      </c>
      <c r="K26" s="585">
        <v>5873.4156515202239</v>
      </c>
      <c r="L26" s="585">
        <f>SUM(L24:L25)</f>
        <v>6334.138238948919</v>
      </c>
      <c r="M26" s="224"/>
      <c r="N26" s="224"/>
      <c r="O26" s="224"/>
      <c r="P26" s="224"/>
      <c r="Q26" s="224"/>
      <c r="Y26" s="2"/>
    </row>
    <row r="27" spans="1:25" s="6" customFormat="1" ht="9.75" customHeight="1" x14ac:dyDescent="0.2">
      <c r="A27" s="1"/>
      <c r="B27" s="79"/>
      <c r="C27" s="323"/>
      <c r="D27" s="323"/>
      <c r="E27" s="323"/>
      <c r="F27" s="323"/>
      <c r="G27" s="323"/>
      <c r="H27" s="323"/>
      <c r="I27" s="323"/>
      <c r="J27" s="323"/>
      <c r="K27" s="323"/>
      <c r="L27" s="323"/>
      <c r="M27" s="224"/>
      <c r="N27" s="224"/>
      <c r="O27" s="224"/>
      <c r="P27" s="224"/>
      <c r="Q27" s="224"/>
      <c r="Y27" s="2"/>
    </row>
    <row r="28" spans="1:25" s="6" customFormat="1" x14ac:dyDescent="0.2">
      <c r="A28" s="1"/>
      <c r="B28" s="78" t="s">
        <v>57</v>
      </c>
      <c r="C28" s="323"/>
      <c r="D28" s="323"/>
      <c r="E28" s="323"/>
      <c r="F28" s="323"/>
      <c r="G28" s="323"/>
      <c r="H28" s="323"/>
      <c r="I28" s="323"/>
      <c r="J28" s="323"/>
      <c r="K28" s="323"/>
      <c r="L28" s="323"/>
      <c r="M28" s="224"/>
      <c r="N28" s="224"/>
      <c r="O28" s="224"/>
      <c r="P28" s="224"/>
      <c r="Q28" s="224"/>
      <c r="Y28" s="2"/>
    </row>
    <row r="29" spans="1:25" s="6" customFormat="1" ht="12.75" customHeight="1" x14ac:dyDescent="0.2">
      <c r="A29" s="1"/>
      <c r="B29" s="79" t="s">
        <v>154</v>
      </c>
      <c r="C29" s="361">
        <v>0.76057974990077482</v>
      </c>
      <c r="D29" s="361">
        <v>0.76501026140748551</v>
      </c>
      <c r="E29" s="361">
        <v>0.71604489183467301</v>
      </c>
      <c r="F29" s="361">
        <v>0.70962010417364774</v>
      </c>
      <c r="G29" s="361">
        <v>0.69714750417671578</v>
      </c>
      <c r="H29" s="361">
        <v>0.67957928818487601</v>
      </c>
      <c r="I29" s="361">
        <v>0.67005847087283188</v>
      </c>
      <c r="J29" s="361">
        <v>0.72347393811403482</v>
      </c>
      <c r="K29" s="361">
        <v>0.72396621430402597</v>
      </c>
      <c r="L29" s="361">
        <v>0.72195576926820659</v>
      </c>
      <c r="M29" s="224"/>
      <c r="N29" s="224"/>
      <c r="O29" s="224"/>
      <c r="P29" s="224"/>
      <c r="Q29" s="224"/>
      <c r="Y29" s="2"/>
    </row>
    <row r="30" spans="1:25" s="6" customFormat="1" ht="12.75" customHeight="1" x14ac:dyDescent="0.2">
      <c r="A30" s="1"/>
      <c r="B30" s="79" t="s">
        <v>148</v>
      </c>
      <c r="C30" s="361">
        <v>0.23942025009922521</v>
      </c>
      <c r="D30" s="361">
        <v>0.23498973859251446</v>
      </c>
      <c r="E30" s="361">
        <v>0.28395510816532687</v>
      </c>
      <c r="F30" s="361">
        <v>0.29037989582635221</v>
      </c>
      <c r="G30" s="361">
        <v>0.30285249582328416</v>
      </c>
      <c r="H30" s="361">
        <v>0.32042071181512399</v>
      </c>
      <c r="I30" s="361">
        <v>0.32994152912716818</v>
      </c>
      <c r="J30" s="361">
        <v>0.27652606188596518</v>
      </c>
      <c r="K30" s="361">
        <v>0.27603378569597398</v>
      </c>
      <c r="L30" s="361">
        <v>0.27804423073179346</v>
      </c>
      <c r="M30" s="224"/>
      <c r="N30" s="224"/>
      <c r="O30" s="224"/>
      <c r="P30" s="224"/>
      <c r="Q30" s="224"/>
      <c r="Y30" s="2"/>
    </row>
    <row r="31" spans="1:25" s="6" customFormat="1" ht="12.75" customHeight="1" x14ac:dyDescent="0.2">
      <c r="A31" s="1"/>
      <c r="B31" s="422" t="s">
        <v>153</v>
      </c>
      <c r="C31" s="361">
        <v>1</v>
      </c>
      <c r="D31" s="361">
        <v>1</v>
      </c>
      <c r="E31" s="361">
        <v>0.99999999999999989</v>
      </c>
      <c r="F31" s="361">
        <v>1</v>
      </c>
      <c r="G31" s="361">
        <v>1</v>
      </c>
      <c r="H31" s="361">
        <v>1</v>
      </c>
      <c r="I31" s="361">
        <v>1</v>
      </c>
      <c r="J31" s="361">
        <v>1</v>
      </c>
      <c r="K31" s="361">
        <v>1</v>
      </c>
      <c r="L31" s="361">
        <v>1</v>
      </c>
      <c r="M31" s="224"/>
      <c r="N31" s="224"/>
      <c r="O31" s="224"/>
      <c r="P31" s="224"/>
      <c r="Q31" s="224"/>
      <c r="Y31" s="2"/>
    </row>
    <row r="32" spans="1:25" s="6" customFormat="1" ht="12.75" customHeight="1" x14ac:dyDescent="0.2">
      <c r="A32" s="1"/>
      <c r="B32" s="422"/>
      <c r="C32" s="361"/>
      <c r="D32" s="361"/>
      <c r="E32" s="361"/>
      <c r="F32" s="361"/>
      <c r="G32" s="361"/>
      <c r="H32" s="361"/>
      <c r="I32" s="361"/>
      <c r="J32" s="361"/>
      <c r="K32" s="361"/>
      <c r="L32" s="361"/>
      <c r="M32" s="224"/>
      <c r="N32" s="224"/>
      <c r="O32" s="224"/>
      <c r="P32" s="224"/>
      <c r="Q32" s="224"/>
      <c r="Y32" s="2"/>
    </row>
    <row r="33" spans="1:25" s="6" customFormat="1" ht="26.25" customHeight="1" x14ac:dyDescent="0.2">
      <c r="A33" s="1"/>
      <c r="B33" s="331"/>
      <c r="C33" s="362">
        <v>2000</v>
      </c>
      <c r="D33" s="362">
        <v>2002</v>
      </c>
      <c r="E33" s="362">
        <v>2004</v>
      </c>
      <c r="F33" s="362">
        <v>2006</v>
      </c>
      <c r="G33" s="362">
        <v>2008</v>
      </c>
      <c r="H33" s="362">
        <v>2010</v>
      </c>
      <c r="I33" s="362">
        <v>2012</v>
      </c>
      <c r="J33" s="362">
        <v>2014</v>
      </c>
      <c r="K33" s="362">
        <v>2015</v>
      </c>
      <c r="L33" s="362">
        <v>2017</v>
      </c>
      <c r="M33" s="224"/>
      <c r="N33" s="224"/>
      <c r="O33" s="224"/>
      <c r="P33" s="224"/>
      <c r="Q33" s="224"/>
      <c r="Y33" s="2"/>
    </row>
    <row r="34" spans="1:25" s="6" customFormat="1" x14ac:dyDescent="0.2">
      <c r="A34" s="1"/>
      <c r="B34" s="78" t="s">
        <v>14</v>
      </c>
      <c r="C34" s="324"/>
      <c r="D34" s="324"/>
      <c r="E34" s="324"/>
      <c r="F34" s="324"/>
      <c r="G34" s="324"/>
      <c r="H34" s="324"/>
      <c r="I34" s="324"/>
      <c r="J34" s="324"/>
      <c r="K34" s="324"/>
      <c r="L34" s="324"/>
      <c r="M34" s="224"/>
      <c r="N34" s="224"/>
      <c r="O34" s="224"/>
      <c r="P34" s="224"/>
      <c r="Q34" s="224"/>
      <c r="Y34" s="2"/>
    </row>
    <row r="35" spans="1:25" s="6" customFormat="1" ht="12.75" customHeight="1" x14ac:dyDescent="0.2">
      <c r="A35" s="1"/>
      <c r="B35" s="79" t="s">
        <v>156</v>
      </c>
      <c r="C35" s="582">
        <v>2502.16192</v>
      </c>
      <c r="D35" s="582">
        <v>2761.5939041104652</v>
      </c>
      <c r="E35" s="582">
        <v>2953.1295999999998</v>
      </c>
      <c r="F35" s="582">
        <v>3059.4231699999996</v>
      </c>
      <c r="G35" s="582">
        <v>3691.24697429854</v>
      </c>
      <c r="H35" s="582">
        <v>4076.6375952724966</v>
      </c>
      <c r="I35" s="582">
        <v>4719.388707111666</v>
      </c>
      <c r="J35" s="582">
        <v>5361.8386724341672</v>
      </c>
      <c r="K35" s="582">
        <v>5429.4506515202247</v>
      </c>
      <c r="L35" s="582">
        <f>L8+L9</f>
        <v>5784.763238948919</v>
      </c>
      <c r="M35" s="224"/>
      <c r="N35" s="224"/>
      <c r="O35" s="224"/>
      <c r="P35" s="224"/>
      <c r="Q35" s="224"/>
      <c r="Y35" s="2"/>
    </row>
    <row r="36" spans="1:25" s="6" customFormat="1" ht="12.75" customHeight="1" x14ac:dyDescent="0.2">
      <c r="A36" s="1"/>
      <c r="B36" s="323" t="s">
        <v>318</v>
      </c>
      <c r="C36" s="582">
        <v>227.68900000000002</v>
      </c>
      <c r="D36" s="582">
        <v>260.649</v>
      </c>
      <c r="E36" s="582">
        <v>449.45799999999997</v>
      </c>
      <c r="F36" s="582">
        <v>446.88200000000001</v>
      </c>
      <c r="G36" s="582">
        <v>474.40600000000001</v>
      </c>
      <c r="H36" s="582">
        <v>562.99800000000005</v>
      </c>
      <c r="I36" s="582">
        <v>727.38099999999997</v>
      </c>
      <c r="J36" s="582">
        <v>344.15800000000002</v>
      </c>
      <c r="K36" s="582">
        <v>443.96499999999997</v>
      </c>
      <c r="L36" s="582">
        <f>L10+L11</f>
        <v>549.375</v>
      </c>
      <c r="M36" s="224"/>
      <c r="N36" s="224"/>
      <c r="O36" s="224"/>
      <c r="P36" s="224"/>
      <c r="Q36" s="224"/>
      <c r="Y36" s="2"/>
    </row>
    <row r="37" spans="1:25" s="6" customFormat="1" ht="12.75" customHeight="1" x14ac:dyDescent="0.2">
      <c r="A37" s="1"/>
      <c r="B37" s="79" t="s">
        <v>153</v>
      </c>
      <c r="C37" s="585">
        <v>2729.8509199999999</v>
      </c>
      <c r="D37" s="585">
        <v>3022.2429041104651</v>
      </c>
      <c r="E37" s="585">
        <v>3402.5875999999998</v>
      </c>
      <c r="F37" s="585">
        <v>3506.3051699999996</v>
      </c>
      <c r="G37" s="585">
        <v>4165.6529742985404</v>
      </c>
      <c r="H37" s="585">
        <v>4639.6355952724971</v>
      </c>
      <c r="I37" s="585">
        <v>5446.7697071116663</v>
      </c>
      <c r="J37" s="585">
        <v>5705.9966724341675</v>
      </c>
      <c r="K37" s="585">
        <v>5873.4156515202239</v>
      </c>
      <c r="L37" s="585">
        <f>SUM(L35:L36)</f>
        <v>6334.138238948919</v>
      </c>
      <c r="M37" s="224"/>
      <c r="N37" s="224"/>
      <c r="O37" s="224"/>
      <c r="P37" s="224"/>
      <c r="Q37" s="224"/>
      <c r="Y37" s="2"/>
    </row>
    <row r="38" spans="1:25" s="6" customFormat="1" ht="11.25" customHeight="1" x14ac:dyDescent="0.2">
      <c r="A38" s="1"/>
      <c r="B38" s="79"/>
      <c r="C38" s="323"/>
      <c r="D38" s="323"/>
      <c r="E38" s="323"/>
      <c r="F38" s="323"/>
      <c r="G38" s="323"/>
      <c r="H38" s="323"/>
      <c r="I38" s="323"/>
      <c r="J38" s="323"/>
      <c r="K38" s="323"/>
      <c r="L38" s="323"/>
      <c r="M38" s="224"/>
      <c r="N38" s="224"/>
      <c r="O38" s="224"/>
      <c r="P38" s="224"/>
      <c r="Q38" s="224"/>
      <c r="Y38" s="2"/>
    </row>
    <row r="39" spans="1:25" s="6" customFormat="1" x14ac:dyDescent="0.2">
      <c r="A39" s="1"/>
      <c r="B39" s="78" t="s">
        <v>57</v>
      </c>
      <c r="C39" s="323"/>
      <c r="D39" s="323"/>
      <c r="E39" s="323"/>
      <c r="F39" s="323"/>
      <c r="G39" s="323"/>
      <c r="H39" s="323"/>
      <c r="I39" s="323"/>
      <c r="J39" s="323"/>
      <c r="K39" s="323"/>
      <c r="L39" s="323"/>
      <c r="M39" s="224"/>
      <c r="N39" s="224"/>
      <c r="O39" s="224"/>
      <c r="P39" s="224"/>
      <c r="Q39" s="224"/>
      <c r="Y39" s="2"/>
    </row>
    <row r="40" spans="1:25" s="6" customFormat="1" ht="12.75" customHeight="1" x14ac:dyDescent="0.2">
      <c r="A40" s="1"/>
      <c r="B40" s="79" t="s">
        <v>156</v>
      </c>
      <c r="C40" s="361">
        <v>0.91659288119660398</v>
      </c>
      <c r="D40" s="361">
        <v>0.91375643577639021</v>
      </c>
      <c r="E40" s="361">
        <v>0.8679070011305513</v>
      </c>
      <c r="F40" s="361">
        <v>0.87254902858327077</v>
      </c>
      <c r="G40" s="361">
        <v>0.88611485331903184</v>
      </c>
      <c r="H40" s="361">
        <v>0.87865469422347287</v>
      </c>
      <c r="I40" s="361">
        <v>0.86645644315560411</v>
      </c>
      <c r="J40" s="361">
        <v>0.9396848579210294</v>
      </c>
      <c r="K40" s="361">
        <v>0.92441110482533495</v>
      </c>
      <c r="L40" s="361">
        <v>0.91326760179911026</v>
      </c>
      <c r="M40" s="224"/>
      <c r="N40" s="224"/>
      <c r="O40" s="224"/>
      <c r="P40" s="224"/>
      <c r="Q40" s="224"/>
      <c r="Y40" s="2"/>
    </row>
    <row r="41" spans="1:25" s="6" customFormat="1" ht="13.5" customHeight="1" x14ac:dyDescent="0.2">
      <c r="A41" s="1"/>
      <c r="B41" s="323" t="s">
        <v>319</v>
      </c>
      <c r="C41" s="361">
        <v>8.340711880339606E-2</v>
      </c>
      <c r="D41" s="361">
        <v>8.6243564223609834E-2</v>
      </c>
      <c r="E41" s="361">
        <v>0.13209299886944864</v>
      </c>
      <c r="F41" s="361">
        <v>0.12745097141672926</v>
      </c>
      <c r="G41" s="361">
        <v>0.11388514668096802</v>
      </c>
      <c r="H41" s="361">
        <v>0.12134530577652701</v>
      </c>
      <c r="I41" s="361">
        <v>0.13354355684439581</v>
      </c>
      <c r="J41" s="361">
        <v>6.0315142078970554E-2</v>
      </c>
      <c r="K41" s="361">
        <v>7.5588895174665174E-2</v>
      </c>
      <c r="L41" s="361">
        <v>8.6732398200889724E-2</v>
      </c>
      <c r="M41" s="224"/>
      <c r="N41" s="224"/>
      <c r="O41" s="224"/>
      <c r="P41" s="224"/>
      <c r="Q41" s="224"/>
      <c r="Y41" s="2"/>
    </row>
    <row r="42" spans="1:25" s="6" customFormat="1" ht="12.75" customHeight="1" x14ac:dyDescent="0.2">
      <c r="A42" s="1"/>
      <c r="B42" s="312" t="s">
        <v>153</v>
      </c>
      <c r="C42" s="423">
        <v>1</v>
      </c>
      <c r="D42" s="423">
        <v>1</v>
      </c>
      <c r="E42" s="423">
        <v>1</v>
      </c>
      <c r="F42" s="423">
        <v>1</v>
      </c>
      <c r="G42" s="423">
        <v>0.99999999999999989</v>
      </c>
      <c r="H42" s="423">
        <v>0.99999999999999989</v>
      </c>
      <c r="I42" s="423">
        <v>0.99999999999999989</v>
      </c>
      <c r="J42" s="423">
        <v>1</v>
      </c>
      <c r="K42" s="423">
        <v>1</v>
      </c>
      <c r="L42" s="423">
        <v>1</v>
      </c>
      <c r="M42" s="224"/>
      <c r="N42" s="224"/>
      <c r="O42" s="224"/>
      <c r="P42" s="224"/>
      <c r="Q42" s="224"/>
      <c r="R42" s="5"/>
      <c r="S42" s="5"/>
      <c r="T42" s="5"/>
      <c r="U42" s="5"/>
      <c r="V42" s="5"/>
      <c r="W42" s="5"/>
      <c r="X42" s="5"/>
      <c r="Y42" s="8"/>
    </row>
    <row r="43" spans="1:25" s="6" customFormat="1" ht="12.75" customHeight="1" x14ac:dyDescent="0.2">
      <c r="A43" s="1"/>
      <c r="B43" s="79"/>
      <c r="C43" s="313"/>
      <c r="D43" s="313"/>
      <c r="E43" s="313"/>
      <c r="F43" s="313"/>
      <c r="G43" s="313"/>
      <c r="H43" s="313"/>
      <c r="I43" s="313"/>
      <c r="J43" s="313"/>
      <c r="K43" s="229"/>
      <c r="L43" s="229"/>
      <c r="M43" s="224"/>
      <c r="N43" s="224"/>
      <c r="O43" s="224"/>
      <c r="P43" s="224"/>
      <c r="Q43" s="224"/>
      <c r="R43" s="224"/>
    </row>
    <row r="44" spans="1:25" x14ac:dyDescent="0.2">
      <c r="B44" s="2" t="s">
        <v>304</v>
      </c>
    </row>
    <row r="45" spans="1:25" x14ac:dyDescent="0.2">
      <c r="B45" s="2" t="s">
        <v>272</v>
      </c>
    </row>
    <row r="46" spans="1:25" x14ac:dyDescent="0.2">
      <c r="B46" s="2" t="s">
        <v>93</v>
      </c>
    </row>
  </sheetData>
  <pageMargins left="0.31496062992125984" right="0.31496062992125984" top="0" bottom="0" header="0.31496062992125984" footer="0.31496062992125984"/>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zoomScaleNormal="100" workbookViewId="0">
      <selection activeCell="B2" sqref="B2"/>
    </sheetView>
  </sheetViews>
  <sheetFormatPr baseColWidth="10" defaultRowHeight="12.75" x14ac:dyDescent="0.2"/>
  <cols>
    <col min="1" max="1" width="0.7109375" style="79" customWidth="1"/>
    <col min="2" max="2" width="26.85546875" customWidth="1"/>
    <col min="3" max="12" width="7.85546875" customWidth="1"/>
    <col min="13" max="13" width="8.28515625" customWidth="1"/>
    <col min="14" max="14" width="5.140625" customWidth="1"/>
    <col min="15" max="15" width="12.140625" bestFit="1" customWidth="1"/>
    <col min="16" max="16" width="5.140625" customWidth="1"/>
  </cols>
  <sheetData>
    <row r="1" spans="1:18" s="2" customFormat="1" x14ac:dyDescent="0.2">
      <c r="A1" s="79" t="s">
        <v>87</v>
      </c>
      <c r="B1" s="12" t="s">
        <v>108</v>
      </c>
      <c r="E1" s="119"/>
      <c r="K1" s="647" t="s">
        <v>141</v>
      </c>
      <c r="L1" s="648"/>
    </row>
    <row r="2" spans="1:18" ht="12.75" customHeight="1" x14ac:dyDescent="0.2">
      <c r="A2" s="1"/>
    </row>
    <row r="3" spans="1:18" x14ac:dyDescent="0.2">
      <c r="A3" s="1"/>
      <c r="B3" s="163" t="s">
        <v>265</v>
      </c>
    </row>
    <row r="4" spans="1:18" s="84" customFormat="1" x14ac:dyDescent="0.2">
      <c r="A4" s="1"/>
      <c r="B4" s="170" t="s">
        <v>233</v>
      </c>
    </row>
    <row r="5" spans="1:18" ht="3" customHeight="1" x14ac:dyDescent="0.2">
      <c r="B5" s="57"/>
      <c r="C5" s="56"/>
      <c r="D5" s="56"/>
      <c r="E5" s="56"/>
      <c r="F5" s="56"/>
    </row>
    <row r="6" spans="1:18" s="25" customFormat="1" ht="16.5" customHeight="1" x14ac:dyDescent="0.2">
      <c r="A6" s="79"/>
      <c r="B6" s="131"/>
      <c r="C6" s="156">
        <v>2000</v>
      </c>
      <c r="D6" s="124">
        <v>2002</v>
      </c>
      <c r="E6" s="124">
        <v>2004</v>
      </c>
      <c r="F6" s="124">
        <v>2006</v>
      </c>
      <c r="G6" s="124">
        <v>2008</v>
      </c>
      <c r="H6" s="124">
        <v>2010</v>
      </c>
      <c r="I6" s="124">
        <v>2012</v>
      </c>
      <c r="J6" s="124">
        <v>2014</v>
      </c>
      <c r="K6" s="124">
        <v>2015</v>
      </c>
      <c r="L6" s="595">
        <v>2017</v>
      </c>
      <c r="O6" s="284"/>
      <c r="P6" s="285"/>
      <c r="Q6" s="285"/>
      <c r="R6" s="285"/>
    </row>
    <row r="7" spans="1:18" s="25" customFormat="1" ht="12.75" customHeight="1" x14ac:dyDescent="0.2">
      <c r="A7" s="79"/>
      <c r="B7" s="363" t="s">
        <v>0</v>
      </c>
      <c r="C7" s="364">
        <v>1047.95</v>
      </c>
      <c r="D7" s="364">
        <v>1154.9839999999999</v>
      </c>
      <c r="E7" s="364">
        <v>1390.816</v>
      </c>
      <c r="F7" s="365">
        <v>1352.2750000000001</v>
      </c>
      <c r="G7" s="365">
        <v>1526.5640000000001</v>
      </c>
      <c r="H7" s="365">
        <v>1812.57</v>
      </c>
      <c r="I7" s="365">
        <v>2121.625</v>
      </c>
      <c r="J7" s="365">
        <v>1966.402</v>
      </c>
      <c r="K7" s="365">
        <v>2038.2470000000001</v>
      </c>
      <c r="L7" s="365">
        <v>2188.549</v>
      </c>
      <c r="M7" s="286"/>
      <c r="N7" s="286"/>
      <c r="O7" s="261"/>
      <c r="P7" s="286"/>
      <c r="Q7" s="286"/>
      <c r="R7" s="286"/>
    </row>
    <row r="8" spans="1:18" s="58" customFormat="1" ht="5.25" customHeight="1" x14ac:dyDescent="0.2">
      <c r="A8" s="79"/>
      <c r="B8" s="8"/>
      <c r="C8" s="31"/>
      <c r="D8" s="31"/>
      <c r="E8" s="27"/>
      <c r="F8" s="27"/>
      <c r="O8" s="261"/>
    </row>
    <row r="9" spans="1:18" s="25" customFormat="1" ht="12.75" customHeight="1" x14ac:dyDescent="0.2">
      <c r="A9" s="178"/>
      <c r="B9" s="129" t="s">
        <v>200</v>
      </c>
      <c r="C9" s="179"/>
      <c r="D9" s="179"/>
      <c r="E9" s="180"/>
      <c r="F9" s="180"/>
      <c r="M9" s="618"/>
      <c r="N9" s="619"/>
      <c r="O9" s="261"/>
    </row>
    <row r="10" spans="1:18" x14ac:dyDescent="0.2">
      <c r="A10" s="178"/>
      <c r="B10" s="181"/>
      <c r="C10" s="176"/>
      <c r="D10" s="176"/>
      <c r="E10" s="176"/>
      <c r="F10" s="176"/>
      <c r="G10" s="327"/>
      <c r="O10" s="261"/>
    </row>
    <row r="11" spans="1:18" ht="5.25" customHeight="1" x14ac:dyDescent="0.2">
      <c r="B11" s="47"/>
      <c r="O11" s="261"/>
    </row>
    <row r="12" spans="1:18" x14ac:dyDescent="0.2">
      <c r="B12" s="165" t="s">
        <v>267</v>
      </c>
      <c r="C12" s="596"/>
      <c r="D12" s="596"/>
      <c r="E12" s="596"/>
      <c r="F12" s="596"/>
      <c r="G12" s="596"/>
      <c r="H12" s="596"/>
      <c r="I12" s="596"/>
      <c r="J12" s="596"/>
      <c r="K12" s="596"/>
      <c r="L12" s="596"/>
      <c r="O12" s="261"/>
    </row>
    <row r="13" spans="1:18" ht="21.75" customHeight="1" x14ac:dyDescent="0.2">
      <c r="B13" s="164" t="s">
        <v>93</v>
      </c>
      <c r="K13" s="261"/>
      <c r="O13" s="261"/>
    </row>
    <row r="14" spans="1:18" s="29" customFormat="1" ht="12.75" customHeight="1" x14ac:dyDescent="0.2">
      <c r="E14" s="327"/>
      <c r="K14" s="261"/>
      <c r="O14" s="261"/>
    </row>
    <row r="15" spans="1:18" x14ac:dyDescent="0.2">
      <c r="K15" s="261"/>
      <c r="O15" s="261"/>
    </row>
    <row r="16" spans="1:18" x14ac:dyDescent="0.2">
      <c r="B16" s="41"/>
      <c r="H16" s="41"/>
      <c r="K16" s="261"/>
      <c r="O16" s="261"/>
    </row>
    <row r="17" spans="1:15" x14ac:dyDescent="0.2">
      <c r="B17" s="41"/>
      <c r="C17" s="41"/>
      <c r="D17" s="41"/>
      <c r="H17" s="400"/>
      <c r="K17" s="261"/>
      <c r="O17" s="261"/>
    </row>
    <row r="18" spans="1:15" x14ac:dyDescent="0.2">
      <c r="B18" s="41"/>
      <c r="C18" s="41"/>
      <c r="D18" s="41"/>
      <c r="E18" s="41"/>
      <c r="H18" s="400"/>
      <c r="K18" s="261"/>
    </row>
    <row r="19" spans="1:15" x14ac:dyDescent="0.2">
      <c r="B19" s="41"/>
      <c r="C19" s="41"/>
      <c r="D19" s="41"/>
      <c r="E19" s="325"/>
      <c r="H19" s="41"/>
      <c r="K19" s="261"/>
    </row>
    <row r="20" spans="1:15" x14ac:dyDescent="0.2">
      <c r="B20" s="41"/>
      <c r="C20" s="41"/>
      <c r="D20" s="41"/>
      <c r="E20" s="41"/>
      <c r="H20" s="41"/>
      <c r="K20" s="261"/>
    </row>
    <row r="21" spans="1:15" x14ac:dyDescent="0.2">
      <c r="B21" s="41"/>
      <c r="C21" s="41"/>
      <c r="D21" s="41"/>
      <c r="E21" s="41"/>
      <c r="K21" s="261"/>
    </row>
    <row r="22" spans="1:15" x14ac:dyDescent="0.2">
      <c r="B22" s="41"/>
      <c r="C22" s="41"/>
      <c r="D22" s="41"/>
      <c r="E22" s="41"/>
      <c r="K22" s="261"/>
    </row>
    <row r="23" spans="1:15" x14ac:dyDescent="0.2">
      <c r="B23" s="41"/>
      <c r="C23" s="41"/>
      <c r="D23" s="41"/>
      <c r="E23" s="41"/>
    </row>
    <row r="24" spans="1:15" x14ac:dyDescent="0.2">
      <c r="B24" s="41"/>
      <c r="C24" s="41"/>
      <c r="D24" s="41"/>
      <c r="E24" s="41"/>
    </row>
    <row r="25" spans="1:15" x14ac:dyDescent="0.2">
      <c r="B25" s="41"/>
      <c r="C25" s="41"/>
      <c r="D25" s="41"/>
      <c r="E25" s="41"/>
    </row>
    <row r="26" spans="1:15" x14ac:dyDescent="0.2">
      <c r="B26" s="41"/>
      <c r="C26" s="41"/>
      <c r="D26" s="41"/>
      <c r="E26" s="41"/>
    </row>
    <row r="27" spans="1:15" x14ac:dyDescent="0.2">
      <c r="B27" s="41"/>
      <c r="C27" s="41"/>
      <c r="D27" s="41"/>
      <c r="E27" s="41"/>
    </row>
    <row r="28" spans="1:15" x14ac:dyDescent="0.2">
      <c r="B28" s="41"/>
      <c r="C28" s="41"/>
      <c r="D28" s="41"/>
      <c r="E28" s="41"/>
    </row>
    <row r="29" spans="1:15" x14ac:dyDescent="0.2">
      <c r="B29" s="41"/>
      <c r="C29" s="41"/>
      <c r="D29" s="41"/>
      <c r="E29" s="41"/>
    </row>
    <row r="30" spans="1:15" x14ac:dyDescent="0.2">
      <c r="B30" s="41"/>
      <c r="C30" s="41"/>
      <c r="D30" s="41"/>
      <c r="E30" s="41"/>
    </row>
    <row r="31" spans="1:15" x14ac:dyDescent="0.2">
      <c r="A31" s="80"/>
      <c r="C31" s="41"/>
      <c r="D31" s="41"/>
      <c r="E31" s="41"/>
    </row>
    <row r="32" spans="1:15" x14ac:dyDescent="0.2">
      <c r="A32" s="80"/>
      <c r="B32" s="41"/>
      <c r="C32" s="41"/>
      <c r="D32" s="41"/>
      <c r="E32" s="41"/>
    </row>
    <row r="33" spans="1:5" x14ac:dyDescent="0.2">
      <c r="A33" s="80"/>
      <c r="B33" s="41"/>
      <c r="C33" s="41"/>
      <c r="D33" s="41"/>
      <c r="E33" s="325"/>
    </row>
    <row r="34" spans="1:5" x14ac:dyDescent="0.2">
      <c r="B34" s="41"/>
      <c r="C34" s="41"/>
      <c r="D34" s="41"/>
      <c r="E34" s="41"/>
    </row>
    <row r="35" spans="1:5" x14ac:dyDescent="0.2">
      <c r="B35" s="41"/>
      <c r="C35" s="41"/>
      <c r="D35" s="41"/>
      <c r="E35" s="41"/>
    </row>
    <row r="36" spans="1:5" x14ac:dyDescent="0.2">
      <c r="B36" s="41"/>
      <c r="C36" s="41"/>
      <c r="D36" s="41"/>
      <c r="E36" s="41"/>
    </row>
    <row r="37" spans="1:5" x14ac:dyDescent="0.2">
      <c r="B37" s="41"/>
      <c r="C37" s="41"/>
      <c r="D37" s="41"/>
      <c r="E37" s="41"/>
    </row>
    <row r="38" spans="1:5" x14ac:dyDescent="0.2">
      <c r="B38" s="41"/>
      <c r="C38" s="41"/>
      <c r="D38" s="41"/>
    </row>
  </sheetData>
  <mergeCells count="1">
    <mergeCell ref="K1:L1"/>
  </mergeCells>
  <phoneticPr fontId="10" type="noConversion"/>
  <hyperlinks>
    <hyperlink ref="K1" location="titre!A1" display="retour table des matières"/>
  </hyperlinks>
  <pageMargins left="0" right="0.15748031496062992" top="0.98425196850393704" bottom="0.98425196850393704" header="0.51181102362204722" footer="0.51181102362204722"/>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1"/>
  <sheetViews>
    <sheetView showGridLines="0" zoomScaleNormal="100" workbookViewId="0">
      <selection activeCell="B1" sqref="B1"/>
    </sheetView>
  </sheetViews>
  <sheetFormatPr baseColWidth="10" defaultColWidth="11.42578125" defaultRowHeight="12.75" customHeight="1" x14ac:dyDescent="0.2"/>
  <cols>
    <col min="1" max="1" width="2.28515625" style="79" customWidth="1"/>
    <col min="2" max="2" width="48.140625" style="6" customWidth="1"/>
    <col min="3" max="6" width="7.7109375" style="121" customWidth="1"/>
    <col min="7" max="9" width="7.7109375" style="445" customWidth="1"/>
    <col min="10" max="10" width="7.7109375" style="121" customWidth="1"/>
    <col min="11" max="12" width="7.7109375" style="93" customWidth="1"/>
    <col min="13" max="14" width="5.7109375" style="6" customWidth="1"/>
    <col min="15" max="16384" width="11.42578125" style="6"/>
  </cols>
  <sheetData>
    <row r="1" spans="1:16" ht="12.75" customHeight="1" x14ac:dyDescent="0.2">
      <c r="B1" s="79" t="s">
        <v>155</v>
      </c>
      <c r="C1" s="121" t="s">
        <v>87</v>
      </c>
      <c r="E1" s="444"/>
      <c r="J1" s="632"/>
      <c r="K1" s="666" t="s">
        <v>141</v>
      </c>
      <c r="L1" s="648"/>
      <c r="M1" s="93"/>
    </row>
    <row r="2" spans="1:16" ht="12.75" customHeight="1" x14ac:dyDescent="0.2">
      <c r="A2" s="1"/>
      <c r="H2" s="446"/>
      <c r="I2" s="446"/>
      <c r="J2" s="231"/>
      <c r="K2" s="229"/>
      <c r="L2" s="229"/>
      <c r="M2" s="224"/>
      <c r="N2" s="224"/>
      <c r="O2" s="224"/>
      <c r="P2" s="224"/>
    </row>
    <row r="3" spans="1:16" ht="12.75" customHeight="1" x14ac:dyDescent="0.2">
      <c r="A3" s="1"/>
      <c r="B3" s="163" t="s">
        <v>306</v>
      </c>
      <c r="H3" s="447"/>
      <c r="I3" s="446"/>
      <c r="J3" s="447"/>
      <c r="K3" s="229"/>
      <c r="L3" s="229"/>
      <c r="M3" s="224"/>
      <c r="N3" s="224"/>
      <c r="O3" s="224"/>
      <c r="P3" s="224"/>
    </row>
    <row r="4" spans="1:16" ht="12.75" customHeight="1" x14ac:dyDescent="0.2">
      <c r="B4" s="165" t="s">
        <v>233</v>
      </c>
      <c r="E4" s="448"/>
      <c r="F4" s="448"/>
      <c r="H4" s="446"/>
      <c r="I4" s="446"/>
      <c r="J4" s="231"/>
      <c r="K4" s="229"/>
      <c r="L4" s="229"/>
      <c r="M4" s="224"/>
      <c r="N4" s="224"/>
      <c r="O4" s="224"/>
      <c r="P4" s="224"/>
    </row>
    <row r="5" spans="1:16" s="15" customFormat="1" ht="2.25" customHeight="1" x14ac:dyDescent="0.2">
      <c r="A5" s="78"/>
      <c r="B5" s="21"/>
      <c r="C5" s="449"/>
      <c r="D5" s="449"/>
      <c r="E5" s="449"/>
      <c r="F5" s="449"/>
      <c r="G5" s="450"/>
      <c r="H5" s="451"/>
      <c r="I5" s="451"/>
      <c r="J5" s="452"/>
      <c r="K5" s="114"/>
      <c r="L5" s="114"/>
      <c r="M5" s="75"/>
      <c r="N5" s="75"/>
      <c r="O5" s="75"/>
      <c r="P5" s="75"/>
    </row>
    <row r="6" spans="1:16" s="15" customFormat="1" ht="16.5" customHeight="1" x14ac:dyDescent="0.2">
      <c r="A6" s="79"/>
      <c r="B6" s="128" t="s">
        <v>15</v>
      </c>
      <c r="C6" s="124">
        <v>2000</v>
      </c>
      <c r="D6" s="124">
        <v>2002</v>
      </c>
      <c r="E6" s="124" t="s">
        <v>89</v>
      </c>
      <c r="F6" s="124" t="s">
        <v>98</v>
      </c>
      <c r="G6" s="124" t="s">
        <v>104</v>
      </c>
      <c r="H6" s="124" t="s">
        <v>107</v>
      </c>
      <c r="I6" s="124" t="s">
        <v>217</v>
      </c>
      <c r="J6" s="124" t="s">
        <v>240</v>
      </c>
      <c r="K6" s="124">
        <v>2015</v>
      </c>
      <c r="L6" s="633">
        <v>2017</v>
      </c>
      <c r="M6" s="75"/>
      <c r="N6" s="75"/>
      <c r="O6" s="75"/>
      <c r="P6" s="75"/>
    </row>
    <row r="7" spans="1:16" s="76" customFormat="1" ht="12.75" customHeight="1" x14ac:dyDescent="0.2">
      <c r="A7" s="79"/>
      <c r="B7" s="188" t="s">
        <v>219</v>
      </c>
      <c r="C7" s="109">
        <v>7.5490000000000004</v>
      </c>
      <c r="D7" s="109">
        <v>7.1150000000000002</v>
      </c>
      <c r="E7" s="109">
        <v>7.2969999999999997</v>
      </c>
      <c r="F7" s="109">
        <v>5.8529999999999998</v>
      </c>
      <c r="G7" s="109">
        <v>6.2110000000000003</v>
      </c>
      <c r="H7" s="109">
        <v>5.6580000000000004</v>
      </c>
      <c r="I7" s="586">
        <v>6.1360000000000001</v>
      </c>
      <c r="J7" s="586">
        <v>7.2850000000000001</v>
      </c>
      <c r="K7" s="586">
        <v>10.882</v>
      </c>
      <c r="L7" s="586">
        <v>8.0730000000000004</v>
      </c>
      <c r="M7" s="225"/>
      <c r="N7" s="215"/>
    </row>
    <row r="8" spans="1:16" s="15" customFormat="1" ht="12.75" customHeight="1" x14ac:dyDescent="0.2">
      <c r="A8" s="79"/>
      <c r="B8" s="144" t="s">
        <v>220</v>
      </c>
      <c r="C8" s="109">
        <v>4.649</v>
      </c>
      <c r="D8" s="109">
        <v>8.0630000000000006</v>
      </c>
      <c r="E8" s="109">
        <v>7.4130000000000003</v>
      </c>
      <c r="F8" s="109">
        <v>5.6890000000000001</v>
      </c>
      <c r="G8" s="109">
        <v>13.56</v>
      </c>
      <c r="H8" s="109">
        <v>15.976000000000001</v>
      </c>
      <c r="I8" s="586">
        <v>12.318</v>
      </c>
      <c r="J8" s="586">
        <v>12.591040000000001</v>
      </c>
      <c r="K8" s="586">
        <v>13.282637000000001</v>
      </c>
      <c r="L8" s="586">
        <v>21.796350000000004</v>
      </c>
      <c r="M8" s="223"/>
      <c r="N8" s="205"/>
      <c r="O8" s="75"/>
      <c r="P8" s="75"/>
    </row>
    <row r="9" spans="1:16" s="15" customFormat="1" ht="12.75" customHeight="1" x14ac:dyDescent="0.2">
      <c r="A9" s="79"/>
      <c r="B9" s="185" t="s">
        <v>221</v>
      </c>
      <c r="C9" s="109">
        <v>1.147</v>
      </c>
      <c r="D9" s="109">
        <v>1.7809999999999999</v>
      </c>
      <c r="E9" s="109">
        <v>1.6519999999999999</v>
      </c>
      <c r="F9" s="109">
        <v>150.584048</v>
      </c>
      <c r="G9" s="109">
        <v>169.95375200000001</v>
      </c>
      <c r="H9" s="109">
        <v>156.64475399999998</v>
      </c>
      <c r="I9" s="586">
        <v>169.0334</v>
      </c>
      <c r="J9" s="586">
        <v>179.729286</v>
      </c>
      <c r="K9" s="586">
        <v>182.65661399999999</v>
      </c>
      <c r="L9" s="586">
        <v>8.1141950000000005</v>
      </c>
      <c r="M9" s="223"/>
      <c r="N9" s="205"/>
      <c r="O9" s="75"/>
      <c r="P9" s="75"/>
    </row>
    <row r="10" spans="1:16" s="76" customFormat="1" ht="12" x14ac:dyDescent="0.2">
      <c r="A10" s="79"/>
      <c r="B10" s="145" t="s">
        <v>222</v>
      </c>
      <c r="C10" s="109">
        <v>19.66</v>
      </c>
      <c r="D10" s="109">
        <v>13.567</v>
      </c>
      <c r="E10" s="109">
        <v>16.434000000000001</v>
      </c>
      <c r="F10" s="109">
        <v>11.952999999999999</v>
      </c>
      <c r="G10" s="109">
        <v>12.239000000000001</v>
      </c>
      <c r="H10" s="109">
        <v>12.435</v>
      </c>
      <c r="I10" s="586">
        <v>14.089056000000001</v>
      </c>
      <c r="J10" s="586">
        <v>11.069668</v>
      </c>
      <c r="K10" s="586">
        <v>9.7150659999999984</v>
      </c>
      <c r="L10" s="586">
        <v>12.991927</v>
      </c>
      <c r="M10" s="225"/>
      <c r="N10" s="205"/>
    </row>
    <row r="11" spans="1:16" s="15" customFormat="1" ht="12" x14ac:dyDescent="0.2">
      <c r="A11" s="79"/>
      <c r="B11" s="186" t="s">
        <v>223</v>
      </c>
      <c r="C11" s="109">
        <v>25.707999999999998</v>
      </c>
      <c r="D11" s="109">
        <v>24.062000000000001</v>
      </c>
      <c r="E11" s="109">
        <v>24.209</v>
      </c>
      <c r="F11" s="109">
        <v>31.457999999999998</v>
      </c>
      <c r="G11" s="109">
        <v>30.117000000000001</v>
      </c>
      <c r="H11" s="109">
        <v>32.054000000000002</v>
      </c>
      <c r="I11" s="586">
        <v>26.443999999999999</v>
      </c>
      <c r="J11" s="586">
        <v>40.945339999999995</v>
      </c>
      <c r="K11" s="586">
        <v>44.399106000000003</v>
      </c>
      <c r="L11" s="586">
        <v>43.619199999999999</v>
      </c>
      <c r="M11" s="223"/>
      <c r="N11" s="205"/>
      <c r="O11" s="75"/>
      <c r="P11" s="75"/>
    </row>
    <row r="12" spans="1:16" s="15" customFormat="1" ht="12.75" customHeight="1" x14ac:dyDescent="0.2">
      <c r="A12" s="79"/>
      <c r="B12" s="185" t="s">
        <v>224</v>
      </c>
      <c r="C12" s="109">
        <v>5.7249999999999996</v>
      </c>
      <c r="D12" s="109">
        <v>5.9859999999999998</v>
      </c>
      <c r="E12" s="109">
        <v>7.4710000000000001</v>
      </c>
      <c r="F12" s="109">
        <v>35.535468999999999</v>
      </c>
      <c r="G12" s="109">
        <v>14.3744</v>
      </c>
      <c r="H12" s="109">
        <v>25.389500000000002</v>
      </c>
      <c r="I12" s="586">
        <v>22.327000000000002</v>
      </c>
      <c r="J12" s="586">
        <v>27.649830000000001</v>
      </c>
      <c r="K12" s="586">
        <v>61.228433999999993</v>
      </c>
      <c r="L12" s="586">
        <v>228.58442700000001</v>
      </c>
      <c r="M12" s="223"/>
      <c r="N12" s="205"/>
      <c r="O12" s="75"/>
      <c r="P12" s="75"/>
    </row>
    <row r="13" spans="1:16" s="15" customFormat="1" ht="12.75" customHeight="1" x14ac:dyDescent="0.2">
      <c r="A13" s="79"/>
      <c r="B13" s="185" t="s">
        <v>225</v>
      </c>
      <c r="C13" s="109">
        <v>21.672000000000001</v>
      </c>
      <c r="D13" s="109">
        <v>30.8</v>
      </c>
      <c r="E13" s="109">
        <v>25.428000000000001</v>
      </c>
      <c r="F13" s="109">
        <v>45.408929999999998</v>
      </c>
      <c r="G13" s="109">
        <v>18.30986</v>
      </c>
      <c r="H13" s="109">
        <v>20.920137999999998</v>
      </c>
      <c r="I13" s="586">
        <v>15.015000000000001</v>
      </c>
      <c r="J13" s="586">
        <v>12.203052</v>
      </c>
      <c r="K13" s="586">
        <v>11.682307000000002</v>
      </c>
      <c r="L13" s="586">
        <v>16.185809000000003</v>
      </c>
      <c r="M13" s="214"/>
      <c r="N13" s="205"/>
      <c r="O13" s="75"/>
      <c r="P13" s="75"/>
    </row>
    <row r="14" spans="1:16" s="15" customFormat="1" ht="12.75" customHeight="1" x14ac:dyDescent="0.2">
      <c r="A14" s="79"/>
      <c r="B14" s="185" t="s">
        <v>226</v>
      </c>
      <c r="C14" s="109">
        <v>84.242000000000004</v>
      </c>
      <c r="D14" s="109">
        <v>77.474000000000004</v>
      </c>
      <c r="E14" s="109">
        <v>73.778999999999996</v>
      </c>
      <c r="F14" s="109">
        <v>77.042000000000002</v>
      </c>
      <c r="G14" s="109">
        <v>76.087062000000003</v>
      </c>
      <c r="H14" s="109">
        <v>82.179274000000007</v>
      </c>
      <c r="I14" s="586">
        <v>90.157959000000005</v>
      </c>
      <c r="J14" s="586">
        <v>128.22800000000001</v>
      </c>
      <c r="K14" s="586">
        <v>134.36822800000002</v>
      </c>
      <c r="L14" s="586">
        <v>128.259432</v>
      </c>
      <c r="M14" s="223"/>
      <c r="N14" s="205"/>
      <c r="O14" s="75"/>
      <c r="P14" s="75"/>
    </row>
    <row r="15" spans="1:16" s="15" customFormat="1" ht="12.75" customHeight="1" x14ac:dyDescent="0.2">
      <c r="A15" s="79"/>
      <c r="B15" s="185" t="s">
        <v>227</v>
      </c>
      <c r="C15" s="587">
        <v>5.1749999999999998</v>
      </c>
      <c r="D15" s="587">
        <v>3.8620000000000001</v>
      </c>
      <c r="E15" s="109">
        <v>4.4130000000000003</v>
      </c>
      <c r="F15" s="587">
        <v>5.5366239999999998</v>
      </c>
      <c r="G15" s="587">
        <v>10.941036</v>
      </c>
      <c r="H15" s="587">
        <v>11.923492</v>
      </c>
      <c r="I15" s="586">
        <v>12.00901</v>
      </c>
      <c r="J15" s="586">
        <v>19.795463999999999</v>
      </c>
      <c r="K15" s="586">
        <v>27.971359</v>
      </c>
      <c r="L15" s="586">
        <v>29.033203999999998</v>
      </c>
      <c r="M15" s="223"/>
      <c r="N15" s="205"/>
      <c r="O15" s="75"/>
      <c r="P15" s="75"/>
    </row>
    <row r="16" spans="1:16" s="15" customFormat="1" ht="12.75" customHeight="1" x14ac:dyDescent="0.2">
      <c r="A16" s="79"/>
      <c r="B16" s="185" t="s">
        <v>228</v>
      </c>
      <c r="C16" s="459">
        <v>0.69799999999999995</v>
      </c>
      <c r="D16" s="587">
        <v>2.121</v>
      </c>
      <c r="E16" s="587">
        <v>2.198</v>
      </c>
      <c r="F16" s="587">
        <v>7.1189689999999999</v>
      </c>
      <c r="G16" s="587">
        <v>4.0101399999999998</v>
      </c>
      <c r="H16" s="587">
        <v>4.8546079999999998</v>
      </c>
      <c r="I16" s="586">
        <v>4.5659999999999998</v>
      </c>
      <c r="J16" s="586">
        <v>4.7350000000000003</v>
      </c>
      <c r="K16" s="586">
        <v>4.734</v>
      </c>
      <c r="L16" s="586">
        <v>2.6019999999999999</v>
      </c>
      <c r="M16" s="223"/>
      <c r="N16" s="205"/>
      <c r="O16" s="75"/>
      <c r="P16" s="75"/>
    </row>
    <row r="17" spans="1:21" s="15" customFormat="1" ht="12.75" customHeight="1" x14ac:dyDescent="0.2">
      <c r="A17" s="79"/>
      <c r="B17" s="185" t="s">
        <v>229</v>
      </c>
      <c r="C17" s="587">
        <v>24.338999999999999</v>
      </c>
      <c r="D17" s="587">
        <v>21.803000000000001</v>
      </c>
      <c r="E17" s="587">
        <v>23.64</v>
      </c>
      <c r="F17" s="587">
        <v>62.210127999999997</v>
      </c>
      <c r="G17" s="587">
        <v>59.658999999999999</v>
      </c>
      <c r="H17" s="587">
        <v>60.860999999999997</v>
      </c>
      <c r="I17" s="586">
        <v>68.820601999999994</v>
      </c>
      <c r="J17" s="586">
        <v>72.488416000000001</v>
      </c>
      <c r="K17" s="586">
        <v>64.329160000000002</v>
      </c>
      <c r="L17" s="586">
        <v>62.996103000000005</v>
      </c>
      <c r="M17" s="223"/>
      <c r="N17" s="205"/>
      <c r="O17" s="75"/>
      <c r="P17" s="75"/>
    </row>
    <row r="18" spans="1:21" s="15" customFormat="1" ht="22.5" x14ac:dyDescent="0.2">
      <c r="A18" s="79"/>
      <c r="B18" s="186" t="s">
        <v>230</v>
      </c>
      <c r="C18" s="109">
        <v>1661.05033</v>
      </c>
      <c r="D18" s="109">
        <v>1832.8368341104654</v>
      </c>
      <c r="E18" s="587">
        <v>1985.92347</v>
      </c>
      <c r="F18" s="109">
        <v>2127.6906399999998</v>
      </c>
      <c r="G18" s="109">
        <v>2579.2225742985402</v>
      </c>
      <c r="H18" s="109">
        <v>2780.0142552724965</v>
      </c>
      <c r="I18" s="109">
        <v>3241.261181143705</v>
      </c>
      <c r="J18" s="586">
        <v>3642.9148834715252</v>
      </c>
      <c r="K18" s="586">
        <v>3745.3734942651113</v>
      </c>
      <c r="L18" s="586">
        <v>4073.6976449515296</v>
      </c>
      <c r="M18" s="223"/>
      <c r="N18" s="228"/>
      <c r="O18" s="75"/>
      <c r="P18" s="75"/>
    </row>
    <row r="19" spans="1:21" s="15" customFormat="1" ht="12.75" customHeight="1" x14ac:dyDescent="0.2">
      <c r="A19" s="79"/>
      <c r="B19" s="185" t="s">
        <v>231</v>
      </c>
      <c r="C19" s="109">
        <v>849.48758999999995</v>
      </c>
      <c r="D19" s="109">
        <v>976.25006999999994</v>
      </c>
      <c r="E19" s="109">
        <v>1205.8481299999999</v>
      </c>
      <c r="F19" s="109">
        <v>920.71136200000001</v>
      </c>
      <c r="G19" s="109">
        <v>1148.2481499999999</v>
      </c>
      <c r="H19" s="109">
        <v>1409.0985760000001</v>
      </c>
      <c r="I19" s="586">
        <v>1741.2804969679607</v>
      </c>
      <c r="J19" s="586">
        <v>1518.8346969626421</v>
      </c>
      <c r="K19" s="586">
        <v>1538.0390022551126</v>
      </c>
      <c r="L19" s="586">
        <v>1676.4519909973894</v>
      </c>
      <c r="M19" s="225"/>
      <c r="N19" s="215"/>
      <c r="O19" s="75"/>
      <c r="P19" s="75"/>
    </row>
    <row r="20" spans="1:21" s="15" customFormat="1" ht="12.75" customHeight="1" x14ac:dyDescent="0.2">
      <c r="A20" s="79"/>
      <c r="B20" s="144" t="s">
        <v>232</v>
      </c>
      <c r="C20" s="109">
        <v>18.748999999999999</v>
      </c>
      <c r="D20" s="109">
        <v>16.523</v>
      </c>
      <c r="E20" s="109">
        <v>16.881</v>
      </c>
      <c r="F20" s="109">
        <v>19.515000000000001</v>
      </c>
      <c r="G20" s="109">
        <v>22.72</v>
      </c>
      <c r="H20" s="109">
        <v>21.626999999999999</v>
      </c>
      <c r="I20" s="586">
        <v>23.312000000000001</v>
      </c>
      <c r="J20" s="586">
        <v>27.527000000000001</v>
      </c>
      <c r="K20" s="586">
        <v>24.754240000000003</v>
      </c>
      <c r="L20" s="586">
        <v>21.732959999999999</v>
      </c>
      <c r="M20" s="225"/>
      <c r="N20" s="205"/>
      <c r="O20" s="75"/>
      <c r="P20" s="75"/>
    </row>
    <row r="21" spans="1:21" s="15" customFormat="1" ht="14.45" customHeight="1" x14ac:dyDescent="0.2">
      <c r="A21" s="79"/>
      <c r="B21" s="187" t="s">
        <v>153</v>
      </c>
      <c r="C21" s="588">
        <v>2729.8509199999999</v>
      </c>
      <c r="D21" s="588">
        <v>3022.2439041104653</v>
      </c>
      <c r="E21" s="588">
        <v>3402.5865999999996</v>
      </c>
      <c r="F21" s="588">
        <v>3506.3061699999998</v>
      </c>
      <c r="G21" s="588">
        <v>4165.6529742985404</v>
      </c>
      <c r="H21" s="588">
        <v>4639.6355972724969</v>
      </c>
      <c r="I21" s="588">
        <v>5446.7697051116656</v>
      </c>
      <c r="J21" s="588">
        <v>5705.9966764341671</v>
      </c>
      <c r="K21" s="588">
        <v>5873.4156475202244</v>
      </c>
      <c r="L21" s="588">
        <v>6334.1382429489195</v>
      </c>
      <c r="M21" s="75"/>
      <c r="N21" s="75"/>
      <c r="O21" s="75"/>
      <c r="P21" s="75"/>
    </row>
    <row r="22" spans="1:21" s="15" customFormat="1" ht="6.75" customHeight="1" x14ac:dyDescent="0.2">
      <c r="A22" s="79"/>
      <c r="B22" s="77"/>
      <c r="C22" s="453"/>
      <c r="D22" s="453"/>
      <c r="E22" s="453"/>
      <c r="F22" s="453"/>
      <c r="G22" s="451"/>
      <c r="H22" s="454"/>
      <c r="I22" s="454"/>
      <c r="J22" s="453"/>
      <c r="K22" s="453"/>
      <c r="L22" s="453"/>
      <c r="M22" s="85"/>
      <c r="N22" s="75"/>
      <c r="O22" s="75"/>
      <c r="P22" s="75"/>
    </row>
    <row r="23" spans="1:21" s="15" customFormat="1" ht="6" customHeight="1" x14ac:dyDescent="0.2">
      <c r="A23" s="79"/>
      <c r="B23" s="77"/>
      <c r="C23" s="453"/>
      <c r="D23" s="453"/>
      <c r="E23" s="453"/>
      <c r="F23" s="453"/>
      <c r="G23" s="451"/>
      <c r="H23" s="451"/>
      <c r="I23" s="451"/>
      <c r="J23" s="453"/>
      <c r="K23" s="453"/>
      <c r="L23" s="453"/>
      <c r="M23" s="85"/>
      <c r="N23" s="75"/>
      <c r="O23" s="75"/>
      <c r="P23" s="75"/>
    </row>
    <row r="24" spans="1:21" ht="12.75" customHeight="1" x14ac:dyDescent="0.2">
      <c r="B24" s="163" t="s">
        <v>307</v>
      </c>
      <c r="C24" s="461"/>
      <c r="D24" s="461"/>
      <c r="E24" s="461"/>
      <c r="F24" s="461"/>
      <c r="G24" s="462"/>
      <c r="H24" s="446"/>
      <c r="I24" s="446"/>
      <c r="J24" s="231"/>
      <c r="K24" s="231"/>
      <c r="L24" s="231"/>
      <c r="M24" s="85"/>
      <c r="N24" s="75"/>
      <c r="O24" s="224"/>
      <c r="P24" s="224"/>
      <c r="U24" s="2"/>
    </row>
    <row r="25" spans="1:21" ht="12.75" customHeight="1" x14ac:dyDescent="0.2">
      <c r="B25" s="164" t="s">
        <v>57</v>
      </c>
      <c r="C25" s="461"/>
      <c r="D25" s="461"/>
      <c r="E25" s="461"/>
      <c r="F25" s="461"/>
      <c r="G25" s="462"/>
      <c r="H25" s="446"/>
      <c r="I25" s="446"/>
      <c r="J25" s="231"/>
      <c r="K25" s="231"/>
      <c r="L25" s="231"/>
      <c r="M25" s="85"/>
      <c r="N25" s="75"/>
      <c r="O25" s="224"/>
      <c r="P25" s="224"/>
      <c r="U25" s="2"/>
    </row>
    <row r="26" spans="1:21" ht="3" customHeight="1" x14ac:dyDescent="0.2">
      <c r="C26" s="461"/>
      <c r="D26" s="461"/>
      <c r="E26" s="231"/>
      <c r="F26" s="231"/>
      <c r="G26" s="462"/>
      <c r="H26" s="446"/>
      <c r="I26" s="446"/>
      <c r="J26" s="231"/>
      <c r="K26" s="231"/>
      <c r="L26" s="231"/>
      <c r="M26" s="85"/>
      <c r="N26" s="75"/>
      <c r="O26" s="224"/>
      <c r="P26" s="224"/>
      <c r="U26" s="2"/>
    </row>
    <row r="27" spans="1:21" s="15" customFormat="1" ht="16.5" customHeight="1" x14ac:dyDescent="0.2">
      <c r="A27" s="79"/>
      <c r="B27" s="128" t="s">
        <v>15</v>
      </c>
      <c r="C27" s="460">
        <v>2000</v>
      </c>
      <c r="D27" s="460">
        <v>2002</v>
      </c>
      <c r="E27" s="460" t="s">
        <v>89</v>
      </c>
      <c r="F27" s="460" t="s">
        <v>98</v>
      </c>
      <c r="G27" s="460" t="s">
        <v>104</v>
      </c>
      <c r="H27" s="463" t="s">
        <v>107</v>
      </c>
      <c r="I27" s="463" t="s">
        <v>217</v>
      </c>
      <c r="J27" s="463" t="s">
        <v>240</v>
      </c>
      <c r="K27" s="549">
        <v>2015</v>
      </c>
      <c r="L27" s="549">
        <v>2017</v>
      </c>
      <c r="M27" s="75"/>
      <c r="N27" s="75"/>
      <c r="O27" s="75"/>
      <c r="P27" s="75"/>
    </row>
    <row r="28" spans="1:21" s="76" customFormat="1" ht="12.75" customHeight="1" x14ac:dyDescent="0.2">
      <c r="A28" s="79"/>
      <c r="B28" s="188" t="s">
        <v>219</v>
      </c>
      <c r="C28" s="459">
        <v>0.27653524757315323</v>
      </c>
      <c r="D28" s="459">
        <v>0.2354211051703371</v>
      </c>
      <c r="E28" s="459">
        <v>0.21445449764599675</v>
      </c>
      <c r="F28" s="459">
        <v>0.16692780710590371</v>
      </c>
      <c r="G28" s="459">
        <v>0.14910027403436982</v>
      </c>
      <c r="H28" s="459">
        <v>0.12194923246399283</v>
      </c>
      <c r="I28" s="459">
        <v>0.11265392759751726</v>
      </c>
      <c r="J28" s="459">
        <v>0.12767269967203337</v>
      </c>
      <c r="K28" s="459">
        <v>0.18527549645825622</v>
      </c>
      <c r="L28" s="459">
        <v>0.12745222302318329</v>
      </c>
      <c r="M28" s="75"/>
      <c r="N28" s="75"/>
    </row>
    <row r="29" spans="1:21" s="76" customFormat="1" ht="12" x14ac:dyDescent="0.2">
      <c r="A29" s="79"/>
      <c r="B29" s="144" t="s">
        <v>220</v>
      </c>
      <c r="C29" s="459">
        <v>0.17030234017321358</v>
      </c>
      <c r="D29" s="459">
        <v>0.26678852719443824</v>
      </c>
      <c r="E29" s="459">
        <v>0.21786366877480801</v>
      </c>
      <c r="F29" s="459">
        <v>0.16225052018204103</v>
      </c>
      <c r="G29" s="459">
        <v>0.32551919431750997</v>
      </c>
      <c r="H29" s="459">
        <v>0.34433738738860903</v>
      </c>
      <c r="I29" s="459">
        <v>0.22615239246189986</v>
      </c>
      <c r="J29" s="459">
        <v>0.22066329011373498</v>
      </c>
      <c r="K29" s="459">
        <v>0.22614842533080348</v>
      </c>
      <c r="L29" s="459">
        <v>0.34410916156216542</v>
      </c>
      <c r="M29" s="75"/>
      <c r="N29" s="230"/>
    </row>
    <row r="30" spans="1:21" s="15" customFormat="1" ht="12.75" customHeight="1" x14ac:dyDescent="0.2">
      <c r="A30" s="80"/>
      <c r="B30" s="185" t="s">
        <v>221</v>
      </c>
      <c r="C30" s="459">
        <v>4.2016946478527849E-2</v>
      </c>
      <c r="D30" s="459">
        <v>5.8929724287894635E-2</v>
      </c>
      <c r="E30" s="459">
        <v>4.8551299179277321E-2</v>
      </c>
      <c r="F30" s="459">
        <v>4.2946634064189553</v>
      </c>
      <c r="G30" s="459">
        <v>4.0798826270116448</v>
      </c>
      <c r="H30" s="459">
        <v>3.3762296782981567</v>
      </c>
      <c r="I30" s="459">
        <v>3.1033696879338617</v>
      </c>
      <c r="J30" s="459">
        <v>3.1498315928273151</v>
      </c>
      <c r="K30" s="459">
        <v>3.1098874140998043</v>
      </c>
      <c r="L30" s="459">
        <v>0.12810258773610786</v>
      </c>
      <c r="M30" s="75"/>
      <c r="N30" s="75"/>
      <c r="O30" s="75"/>
      <c r="P30" s="75"/>
    </row>
    <row r="31" spans="1:21" s="15" customFormat="1" ht="12.75" customHeight="1" x14ac:dyDescent="0.2">
      <c r="A31" s="80"/>
      <c r="B31" s="145" t="s">
        <v>222</v>
      </c>
      <c r="C31" s="459">
        <v>0.72018584809752184</v>
      </c>
      <c r="D31" s="459">
        <v>0.44890486772255278</v>
      </c>
      <c r="E31" s="459">
        <v>0.48298550285244773</v>
      </c>
      <c r="F31" s="459">
        <v>0.34090006463982009</v>
      </c>
      <c r="G31" s="459">
        <v>0.29380747929587059</v>
      </c>
      <c r="H31" s="459">
        <v>0.26801673836863749</v>
      </c>
      <c r="I31" s="459">
        <v>0.25866810536854079</v>
      </c>
      <c r="J31" s="459">
        <v>0.19400060371079181</v>
      </c>
      <c r="K31" s="459">
        <v>0.16540743211493522</v>
      </c>
      <c r="L31" s="459">
        <v>0.20510962188838308</v>
      </c>
      <c r="M31" s="230"/>
      <c r="N31" s="75"/>
      <c r="O31" s="75"/>
      <c r="P31" s="75"/>
    </row>
    <row r="32" spans="1:21" s="15" customFormat="1" ht="12" x14ac:dyDescent="0.2">
      <c r="A32" s="80"/>
      <c r="B32" s="186" t="s">
        <v>223</v>
      </c>
      <c r="C32" s="459">
        <v>0.94173640808194758</v>
      </c>
      <c r="D32" s="459">
        <v>0.79616340584801848</v>
      </c>
      <c r="E32" s="459">
        <v>0.71148813670164934</v>
      </c>
      <c r="F32" s="459">
        <v>0.89718348811507231</v>
      </c>
      <c r="G32" s="459">
        <v>0.72298389198085899</v>
      </c>
      <c r="H32" s="459">
        <v>0.69087322329459644</v>
      </c>
      <c r="I32" s="459">
        <v>0.48549877141276832</v>
      </c>
      <c r="J32" s="459">
        <v>0.71758436469310838</v>
      </c>
      <c r="K32" s="459">
        <v>0.75593332167365768</v>
      </c>
      <c r="L32" s="459">
        <v>0.6886366910061732</v>
      </c>
      <c r="M32" s="75"/>
      <c r="N32" s="224"/>
      <c r="O32" s="75"/>
      <c r="P32" s="75"/>
    </row>
    <row r="33" spans="1:16" s="15" customFormat="1" ht="12.75" customHeight="1" x14ac:dyDescent="0.2">
      <c r="A33" s="79"/>
      <c r="B33" s="185" t="s">
        <v>224</v>
      </c>
      <c r="C33" s="459">
        <v>0.2097184120222946</v>
      </c>
      <c r="D33" s="459">
        <v>0.19806475552349093</v>
      </c>
      <c r="E33" s="459">
        <v>0.21956825433921359</v>
      </c>
      <c r="F33" s="459">
        <v>1.0134730761404103</v>
      </c>
      <c r="G33" s="459">
        <v>0.34506955064879169</v>
      </c>
      <c r="H33" s="459">
        <v>0.54723047678411929</v>
      </c>
      <c r="I33" s="459">
        <v>0.40991268602831943</v>
      </c>
      <c r="J33" s="459">
        <v>0.48457494050415628</v>
      </c>
      <c r="K33" s="459">
        <v>1.0424672400947963</v>
      </c>
      <c r="L33" s="459">
        <v>3.6087691526855639</v>
      </c>
      <c r="M33" s="75"/>
      <c r="N33" s="224"/>
      <c r="O33" s="75"/>
      <c r="P33" s="75"/>
    </row>
    <row r="34" spans="1:16" s="15" customFormat="1" ht="12.75" customHeight="1" x14ac:dyDescent="0.2">
      <c r="A34" s="79"/>
      <c r="B34" s="185" t="s">
        <v>225</v>
      </c>
      <c r="C34" s="459">
        <v>0.79388950661085922</v>
      </c>
      <c r="D34" s="459">
        <v>1.0191103358041296</v>
      </c>
      <c r="E34" s="459">
        <v>0.74731382296045024</v>
      </c>
      <c r="F34" s="459">
        <v>1.2950646007048494</v>
      </c>
      <c r="G34" s="459">
        <v>0.43954357487215368</v>
      </c>
      <c r="H34" s="459">
        <v>0.45090045460247613</v>
      </c>
      <c r="I34" s="459">
        <v>0.27566797960833145</v>
      </c>
      <c r="J34" s="459">
        <v>0.21386363666138727</v>
      </c>
      <c r="K34" s="459">
        <v>0.19890141786461699</v>
      </c>
      <c r="L34" s="459">
        <v>0.25553292932969746</v>
      </c>
      <c r="M34" s="224"/>
      <c r="N34" s="224"/>
      <c r="O34" s="75"/>
      <c r="P34" s="75"/>
    </row>
    <row r="35" spans="1:16" s="15" customFormat="1" ht="12.75" customHeight="1" x14ac:dyDescent="0.2">
      <c r="A35" s="79"/>
      <c r="B35" s="185" t="s">
        <v>226</v>
      </c>
      <c r="C35" s="459">
        <v>3.0859560638571431</v>
      </c>
      <c r="D35" s="459">
        <v>2.5634595505223747</v>
      </c>
      <c r="E35" s="459">
        <v>2.1683210061427975</v>
      </c>
      <c r="F35" s="459">
        <v>2.1972410926111454</v>
      </c>
      <c r="G35" s="459">
        <v>1.8265338584237782</v>
      </c>
      <c r="H35" s="459">
        <v>1.771244147887622</v>
      </c>
      <c r="I35" s="459">
        <v>1.6552555713047474</v>
      </c>
      <c r="J35" s="459">
        <v>2.2472498192924495</v>
      </c>
      <c r="K35" s="459">
        <v>2.2877357242157847</v>
      </c>
      <c r="L35" s="459">
        <v>2.0248915808362207</v>
      </c>
      <c r="M35" s="224"/>
      <c r="N35" s="226"/>
      <c r="O35" s="75"/>
      <c r="P35" s="75"/>
    </row>
    <row r="36" spans="1:16" s="15" customFormat="1" ht="12.75" customHeight="1" x14ac:dyDescent="0.2">
      <c r="A36" s="79"/>
      <c r="B36" s="185" t="s">
        <v>227</v>
      </c>
      <c r="C36" s="459">
        <v>0.18957079165334056</v>
      </c>
      <c r="D36" s="459">
        <v>0.12778584795050482</v>
      </c>
      <c r="E36" s="459">
        <v>0.12969544992624144</v>
      </c>
      <c r="F36" s="459">
        <v>0.15790475022892822</v>
      </c>
      <c r="G36" s="459">
        <v>0.26264876281112631</v>
      </c>
      <c r="H36" s="459">
        <v>0.256991993229155</v>
      </c>
      <c r="I36" s="459">
        <v>0.22047948876431889</v>
      </c>
      <c r="J36" s="459">
        <v>0.3469238613782496</v>
      </c>
      <c r="K36" s="459">
        <v>0.47623666838238493</v>
      </c>
      <c r="L36" s="459">
        <v>0.45836075700304429</v>
      </c>
      <c r="M36" s="224"/>
      <c r="N36" s="224"/>
      <c r="O36" s="75"/>
      <c r="P36" s="75"/>
    </row>
    <row r="37" spans="1:16" s="15" customFormat="1" ht="12.75" customHeight="1" x14ac:dyDescent="0.2">
      <c r="A37" s="79"/>
      <c r="B37" s="185" t="s">
        <v>228</v>
      </c>
      <c r="C37" s="459">
        <v>2.5569161850054437E-2</v>
      </c>
      <c r="D37" s="459">
        <v>7.0179643579238921E-2</v>
      </c>
      <c r="E37" s="459">
        <v>6.4597915009716442E-2</v>
      </c>
      <c r="F37" s="459">
        <v>0.20303329643343726</v>
      </c>
      <c r="G37" s="459">
        <v>9.6266780376137132E-2</v>
      </c>
      <c r="H37" s="459">
        <v>0.1046333898044467</v>
      </c>
      <c r="I37" s="459">
        <v>8.3829503489286791E-2</v>
      </c>
      <c r="J37" s="459">
        <v>8.2982873431307905E-2</v>
      </c>
      <c r="K37" s="459">
        <v>8.0600459495808213E-2</v>
      </c>
      <c r="L37" s="459">
        <v>4.1078989756759929E-2</v>
      </c>
      <c r="M37" s="226"/>
      <c r="N37" s="224"/>
      <c r="O37" s="75"/>
      <c r="P37" s="75"/>
    </row>
    <row r="38" spans="1:16" s="15" customFormat="1" ht="12.75" customHeight="1" x14ac:dyDescent="0.2">
      <c r="A38" s="79"/>
      <c r="B38" s="185" t="s">
        <v>229</v>
      </c>
      <c r="C38" s="459">
        <v>0.8915871493817692</v>
      </c>
      <c r="D38" s="459">
        <v>0.72141761855641029</v>
      </c>
      <c r="E38" s="459">
        <v>0.69476556452670457</v>
      </c>
      <c r="F38" s="459">
        <v>1.7742354769891646</v>
      </c>
      <c r="G38" s="459">
        <v>1.4321644257955994</v>
      </c>
      <c r="H38" s="459">
        <v>1.311762502119312</v>
      </c>
      <c r="I38" s="459">
        <v>1.2635122416762632</v>
      </c>
      <c r="J38" s="459">
        <v>1.2703900845119311</v>
      </c>
      <c r="K38" s="459">
        <v>1.0952597919263554</v>
      </c>
      <c r="L38" s="459">
        <v>0.99454891231852172</v>
      </c>
      <c r="M38" s="226"/>
      <c r="N38" s="224"/>
      <c r="O38" s="75"/>
      <c r="P38" s="75"/>
    </row>
    <row r="39" spans="1:16" s="15" customFormat="1" ht="22.5" x14ac:dyDescent="0.2">
      <c r="A39" s="79"/>
      <c r="B39" s="186" t="s">
        <v>230</v>
      </c>
      <c r="C39" s="459">
        <v>60.847657204665225</v>
      </c>
      <c r="D39" s="459">
        <v>60.644901346899161</v>
      </c>
      <c r="E39" s="459">
        <v>58.365111706488236</v>
      </c>
      <c r="F39" s="459">
        <v>60.681826881079239</v>
      </c>
      <c r="G39" s="459">
        <v>61.916405188141212</v>
      </c>
      <c r="H39" s="459">
        <v>59.918806056811526</v>
      </c>
      <c r="I39" s="459">
        <v>59.507953459127485</v>
      </c>
      <c r="J39" s="459">
        <v>63.843620843958881</v>
      </c>
      <c r="K39" s="459">
        <v>63.768235027712038</v>
      </c>
      <c r="L39" s="459">
        <v>64.313368112644483</v>
      </c>
      <c r="M39" s="226"/>
      <c r="N39" s="224"/>
      <c r="O39" s="75"/>
      <c r="P39" s="75"/>
    </row>
    <row r="40" spans="1:16" s="15" customFormat="1" ht="12.75" customHeight="1" x14ac:dyDescent="0.2">
      <c r="A40" s="79"/>
      <c r="B40" s="185" t="s">
        <v>231</v>
      </c>
      <c r="C40" s="459">
        <v>31.118460857195824</v>
      </c>
      <c r="D40" s="459">
        <v>32.302160281380033</v>
      </c>
      <c r="E40" s="459">
        <v>35.439160607991575</v>
      </c>
      <c r="F40" s="459">
        <v>26.258726915453597</v>
      </c>
      <c r="G40" s="459">
        <v>27.56466170092709</v>
      </c>
      <c r="H40" s="459">
        <v>30.370888973012601</v>
      </c>
      <c r="I40" s="459">
        <v>31.969049385983951</v>
      </c>
      <c r="J40" s="459">
        <v>26.618219096331536</v>
      </c>
      <c r="K40" s="459">
        <v>26.186449155943489</v>
      </c>
      <c r="L40" s="459">
        <v>26.466930886195829</v>
      </c>
      <c r="M40" s="226"/>
      <c r="N40" s="224"/>
      <c r="O40" s="75"/>
      <c r="P40" s="75"/>
    </row>
    <row r="41" spans="1:16" s="15" customFormat="1" ht="12.75" customHeight="1" x14ac:dyDescent="0.2">
      <c r="A41" s="79"/>
      <c r="B41" s="144" t="s">
        <v>232</v>
      </c>
      <c r="C41" s="459">
        <v>0.6868140623591269</v>
      </c>
      <c r="D41" s="459">
        <v>0.54671298956141667</v>
      </c>
      <c r="E41" s="459">
        <v>0.49612256746088407</v>
      </c>
      <c r="F41" s="459">
        <v>0.55656862389743911</v>
      </c>
      <c r="G41" s="459">
        <v>0.54541269136385151</v>
      </c>
      <c r="H41" s="459">
        <v>0.4661357459347425</v>
      </c>
      <c r="I41" s="459">
        <v>0.42799679924271883</v>
      </c>
      <c r="J41" s="459">
        <v>0.48242229291311778</v>
      </c>
      <c r="K41" s="459">
        <v>0.42146242468726569</v>
      </c>
      <c r="L41" s="459">
        <v>0.34310839401386367</v>
      </c>
      <c r="M41" s="224"/>
      <c r="N41" s="224"/>
      <c r="O41" s="75"/>
      <c r="P41" s="75"/>
    </row>
    <row r="42" spans="1:16" s="16" customFormat="1" ht="14.45" customHeight="1" x14ac:dyDescent="0.2">
      <c r="A42" s="79"/>
      <c r="B42" s="187" t="s">
        <v>153</v>
      </c>
      <c r="C42" s="464">
        <v>100.00000000000001</v>
      </c>
      <c r="D42" s="464">
        <v>99.999999999999986</v>
      </c>
      <c r="E42" s="464">
        <v>99.999999999999986</v>
      </c>
      <c r="F42" s="464">
        <v>99.999999999999986</v>
      </c>
      <c r="G42" s="464">
        <v>100</v>
      </c>
      <c r="H42" s="464">
        <v>99.999999999999986</v>
      </c>
      <c r="I42" s="464">
        <v>100.00000000000001</v>
      </c>
      <c r="J42" s="464">
        <v>99.999999999999986</v>
      </c>
      <c r="K42" s="464">
        <v>99.999999999999986</v>
      </c>
      <c r="L42" s="464">
        <v>99.999999999999986</v>
      </c>
      <c r="M42" s="224"/>
      <c r="N42" s="224"/>
      <c r="O42" s="230"/>
      <c r="P42" s="230"/>
    </row>
    <row r="43" spans="1:16" s="15" customFormat="1" ht="12.75" customHeight="1" x14ac:dyDescent="0.2">
      <c r="A43" s="79"/>
      <c r="B43" s="129"/>
      <c r="C43" s="452"/>
      <c r="D43" s="452"/>
      <c r="E43" s="452"/>
      <c r="F43" s="452"/>
      <c r="G43" s="451"/>
      <c r="H43" s="451"/>
      <c r="I43" s="451"/>
      <c r="J43" s="452"/>
      <c r="K43" s="114"/>
      <c r="L43" s="114"/>
      <c r="M43" s="224"/>
      <c r="N43" s="224"/>
      <c r="O43" s="75"/>
      <c r="P43" s="75"/>
    </row>
    <row r="44" spans="1:16" s="15" customFormat="1" ht="12.75" customHeight="1" x14ac:dyDescent="0.2">
      <c r="A44" s="79"/>
      <c r="B44" s="173" t="s">
        <v>238</v>
      </c>
      <c r="C44" s="461"/>
      <c r="D44" s="461"/>
      <c r="E44" s="461"/>
      <c r="F44" s="461"/>
      <c r="G44" s="451"/>
      <c r="H44" s="451"/>
      <c r="I44" s="451"/>
      <c r="J44" s="231"/>
      <c r="K44" s="231"/>
      <c r="L44" s="231"/>
      <c r="M44" s="224"/>
      <c r="N44" s="224"/>
      <c r="O44" s="75"/>
      <c r="P44" s="75"/>
    </row>
    <row r="45" spans="1:16" ht="6.75" customHeight="1" x14ac:dyDescent="0.2">
      <c r="B45" s="477"/>
      <c r="C45" s="378"/>
      <c r="D45" s="378"/>
      <c r="E45" s="378"/>
      <c r="F45" s="378"/>
      <c r="G45" s="378"/>
      <c r="H45" s="446"/>
      <c r="I45" s="446"/>
      <c r="J45" s="231"/>
      <c r="K45" s="229"/>
      <c r="L45" s="229"/>
      <c r="M45" s="224"/>
      <c r="N45" s="224"/>
      <c r="O45" s="224"/>
      <c r="P45" s="224"/>
    </row>
    <row r="46" spans="1:16" ht="12.75" customHeight="1" x14ac:dyDescent="0.2">
      <c r="B46" s="169" t="s">
        <v>272</v>
      </c>
      <c r="C46" s="461"/>
      <c r="D46" s="461"/>
      <c r="E46" s="461"/>
      <c r="F46" s="461"/>
      <c r="G46" s="462"/>
      <c r="H46" s="446"/>
      <c r="I46" s="446"/>
      <c r="J46" s="231"/>
      <c r="K46" s="229"/>
      <c r="L46" s="229"/>
      <c r="M46" s="224"/>
      <c r="N46" s="224"/>
      <c r="O46" s="224"/>
      <c r="P46" s="224"/>
    </row>
    <row r="47" spans="1:16" s="29" customFormat="1" ht="12.75" customHeight="1" x14ac:dyDescent="0.2">
      <c r="B47" s="175"/>
      <c r="C47" s="455"/>
      <c r="D47" s="455"/>
      <c r="E47" s="455"/>
      <c r="F47" s="455"/>
      <c r="G47" s="456"/>
      <c r="H47" s="457"/>
      <c r="I47" s="457"/>
      <c r="J47" s="458"/>
      <c r="K47" s="232"/>
      <c r="L47" s="232"/>
      <c r="M47" s="224"/>
      <c r="N47" s="224"/>
      <c r="O47" s="226"/>
      <c r="P47" s="226"/>
    </row>
    <row r="48" spans="1:16" ht="12.75" customHeight="1" x14ac:dyDescent="0.2">
      <c r="B48" s="2"/>
      <c r="H48" s="446"/>
      <c r="I48" s="446"/>
      <c r="J48" s="231"/>
      <c r="K48" s="229"/>
      <c r="L48" s="229"/>
      <c r="M48" s="224"/>
      <c r="N48" s="224"/>
      <c r="O48" s="224"/>
      <c r="P48" s="224"/>
    </row>
    <row r="49" spans="2:16" ht="12.75" customHeight="1" x14ac:dyDescent="0.2">
      <c r="B49" s="2"/>
      <c r="H49" s="446"/>
      <c r="I49" s="446"/>
      <c r="J49" s="231"/>
      <c r="K49" s="229"/>
      <c r="L49" s="229"/>
      <c r="M49" s="224"/>
      <c r="N49" s="224"/>
      <c r="O49" s="224"/>
      <c r="P49" s="224"/>
    </row>
    <row r="50" spans="2:16" ht="12.75" customHeight="1" x14ac:dyDescent="0.2">
      <c r="B50" s="2"/>
      <c r="H50" s="446"/>
      <c r="I50" s="446"/>
      <c r="J50" s="231"/>
      <c r="K50" s="229"/>
      <c r="L50" s="229"/>
      <c r="M50" s="224"/>
      <c r="N50" s="224"/>
      <c r="O50" s="224"/>
      <c r="P50" s="224"/>
    </row>
    <row r="51" spans="2:16" ht="12.75" customHeight="1" x14ac:dyDescent="0.2">
      <c r="B51" s="2"/>
      <c r="H51" s="446"/>
      <c r="I51" s="446"/>
      <c r="J51" s="231"/>
      <c r="K51" s="229"/>
      <c r="L51" s="229"/>
      <c r="M51" s="224"/>
      <c r="N51" s="224"/>
      <c r="O51" s="224"/>
      <c r="P51" s="224"/>
    </row>
    <row r="52" spans="2:16" ht="12.75" customHeight="1" x14ac:dyDescent="0.2">
      <c r="B52" s="2"/>
      <c r="H52" s="446"/>
      <c r="I52" s="446"/>
      <c r="J52" s="231"/>
      <c r="K52" s="229"/>
      <c r="L52" s="229"/>
      <c r="M52" s="224"/>
      <c r="N52" s="224"/>
      <c r="O52" s="224"/>
      <c r="P52" s="224"/>
    </row>
    <row r="53" spans="2:16" ht="12.75" customHeight="1" x14ac:dyDescent="0.2">
      <c r="B53" s="2"/>
      <c r="H53" s="446"/>
      <c r="I53" s="446"/>
      <c r="J53" s="231"/>
      <c r="K53" s="229"/>
      <c r="L53" s="229"/>
      <c r="M53" s="224"/>
      <c r="N53" s="224"/>
      <c r="O53" s="224"/>
      <c r="P53" s="224"/>
    </row>
    <row r="54" spans="2:16" ht="12.75" customHeight="1" x14ac:dyDescent="0.2">
      <c r="B54" s="2"/>
      <c r="H54" s="446"/>
      <c r="I54" s="446"/>
      <c r="J54" s="231"/>
      <c r="K54" s="229"/>
      <c r="L54" s="229"/>
      <c r="M54" s="224"/>
      <c r="N54" s="224"/>
      <c r="O54" s="224"/>
      <c r="P54" s="224"/>
    </row>
    <row r="55" spans="2:16" ht="12.75" customHeight="1" x14ac:dyDescent="0.2">
      <c r="B55" s="2"/>
    </row>
    <row r="56" spans="2:16" ht="12.75" customHeight="1" x14ac:dyDescent="0.2">
      <c r="B56" s="2"/>
    </row>
    <row r="57" spans="2:16" ht="12.75" customHeight="1" x14ac:dyDescent="0.2">
      <c r="B57" s="2"/>
    </row>
    <row r="58" spans="2:16" ht="12.75" customHeight="1" x14ac:dyDescent="0.2">
      <c r="B58" s="2"/>
    </row>
    <row r="59" spans="2:16" ht="12.75" customHeight="1" x14ac:dyDescent="0.2">
      <c r="B59" s="2"/>
    </row>
    <row r="60" spans="2:16" ht="12.75" customHeight="1" x14ac:dyDescent="0.2">
      <c r="B60" s="2"/>
    </row>
    <row r="61" spans="2:16" ht="12.75" customHeight="1" x14ac:dyDescent="0.2">
      <c r="B61" s="2"/>
    </row>
  </sheetData>
  <mergeCells count="1">
    <mergeCell ref="K1:L1"/>
  </mergeCells>
  <phoneticPr fontId="10" type="noConversion"/>
  <hyperlinks>
    <hyperlink ref="K1" location="Index!A1" display="retour à l'index"/>
  </hyperlinks>
  <pageMargins left="0.19685039370078741" right="0" top="0.78740157480314965" bottom="0" header="0.51181102362204722" footer="0.51181102362204722"/>
  <pageSetup paperSize="9" scale="94" orientation="landscape" r:id="rId1"/>
  <headerFooter alignWithMargins="0"/>
  <ignoredErrors>
    <ignoredError sqref="E27 E6 F27:J27 F6:J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showGridLines="0" zoomScaleNormal="100" workbookViewId="0">
      <selection activeCell="B2" sqref="B2"/>
    </sheetView>
  </sheetViews>
  <sheetFormatPr baseColWidth="10" defaultColWidth="11.42578125" defaultRowHeight="11.25" customHeight="1" x14ac:dyDescent="0.2"/>
  <cols>
    <col min="1" max="1" width="0.85546875" style="79" customWidth="1"/>
    <col min="2" max="2" width="25.5703125" style="35" customWidth="1"/>
    <col min="3" max="3" width="8.7109375" style="36" customWidth="1"/>
    <col min="4" max="4" width="12.28515625" style="35" customWidth="1"/>
    <col min="5" max="6" width="10.7109375" style="35" customWidth="1"/>
    <col min="7" max="7" width="11.42578125" style="35"/>
    <col min="8" max="8" width="6.42578125" style="35" customWidth="1"/>
    <col min="9" max="9" width="2.85546875" style="35" customWidth="1"/>
    <col min="10" max="16384" width="11.42578125" style="35"/>
  </cols>
  <sheetData>
    <row r="1" spans="1:25" s="8" customFormat="1" ht="12.75" customHeight="1" x14ac:dyDescent="0.2">
      <c r="A1" s="79"/>
      <c r="B1" s="2" t="s">
        <v>120</v>
      </c>
      <c r="C1" s="30"/>
      <c r="E1" s="119" t="s">
        <v>87</v>
      </c>
      <c r="F1" s="666" t="s">
        <v>141</v>
      </c>
      <c r="G1" s="667"/>
      <c r="H1" s="8" t="s">
        <v>87</v>
      </c>
    </row>
    <row r="2" spans="1:25" s="8" customFormat="1" ht="6" customHeight="1" x14ac:dyDescent="0.2">
      <c r="A2" s="1"/>
      <c r="B2" s="37"/>
      <c r="C2" s="26"/>
    </row>
    <row r="3" spans="1:25" s="8" customFormat="1" ht="12.75" customHeight="1" x14ac:dyDescent="0.2">
      <c r="A3" s="1"/>
      <c r="B3" s="183" t="s">
        <v>308</v>
      </c>
      <c r="C3" s="146"/>
      <c r="D3" s="129"/>
      <c r="E3" s="129"/>
    </row>
    <row r="4" spans="1:25" s="8" customFormat="1" ht="12.75" customHeight="1" x14ac:dyDescent="0.2">
      <c r="A4" s="1"/>
      <c r="B4" s="189" t="s">
        <v>246</v>
      </c>
      <c r="C4" s="146"/>
      <c r="D4" s="169"/>
      <c r="E4" s="329"/>
      <c r="F4" s="82"/>
      <c r="G4" s="82"/>
      <c r="H4" s="82"/>
    </row>
    <row r="5" spans="1:25" s="8" customFormat="1" ht="6.75" customHeight="1" x14ac:dyDescent="0.2">
      <c r="A5" s="79"/>
      <c r="B5" s="40"/>
      <c r="C5" s="22"/>
      <c r="D5" s="82"/>
      <c r="E5" s="82"/>
      <c r="F5" s="82"/>
      <c r="G5" s="82"/>
      <c r="H5" s="82"/>
    </row>
    <row r="6" spans="1:25" s="8" customFormat="1" ht="14.1" customHeight="1" x14ac:dyDescent="0.2">
      <c r="A6" s="79"/>
      <c r="B6" s="132" t="s">
        <v>27</v>
      </c>
      <c r="C6" s="345">
        <v>2017</v>
      </c>
      <c r="D6" s="390"/>
      <c r="E6" s="82"/>
      <c r="F6" s="425"/>
      <c r="G6" s="82"/>
    </row>
    <row r="7" spans="1:25" s="8" customFormat="1" ht="12.75" customHeight="1" x14ac:dyDescent="0.2">
      <c r="A7" s="79"/>
      <c r="B7" s="152" t="s">
        <v>310</v>
      </c>
      <c r="C7" s="334">
        <v>0.51972517123837891</v>
      </c>
      <c r="D7" s="437"/>
      <c r="E7" s="200"/>
      <c r="F7" s="426"/>
      <c r="G7" s="82"/>
    </row>
    <row r="8" spans="1:25" s="24" customFormat="1" ht="12.75" customHeight="1" x14ac:dyDescent="0.2">
      <c r="A8" s="79"/>
      <c r="B8" s="152" t="s">
        <v>311</v>
      </c>
      <c r="C8" s="437">
        <v>0.52193462981667205</v>
      </c>
      <c r="D8" s="437"/>
      <c r="E8" s="200"/>
      <c r="F8" s="426"/>
      <c r="G8" s="201"/>
      <c r="Y8" s="8"/>
    </row>
    <row r="9" spans="1:25" s="8" customFormat="1" ht="12.75" customHeight="1" x14ac:dyDescent="0.2">
      <c r="A9" s="79"/>
      <c r="B9" s="152" t="s">
        <v>312</v>
      </c>
      <c r="C9" s="334">
        <v>0.63028597168862788</v>
      </c>
      <c r="D9" s="437"/>
      <c r="E9" s="200"/>
      <c r="F9" s="82"/>
      <c r="G9" s="82"/>
    </row>
    <row r="10" spans="1:25" s="8" customFormat="1" ht="12.75" customHeight="1" x14ac:dyDescent="0.2">
      <c r="A10" s="79"/>
      <c r="B10" s="152" t="s">
        <v>68</v>
      </c>
      <c r="C10" s="437">
        <v>0.63804308523797748</v>
      </c>
      <c r="D10" s="437"/>
      <c r="E10" s="200"/>
      <c r="F10" s="426"/>
      <c r="G10" s="82"/>
    </row>
    <row r="11" spans="1:25" s="8" customFormat="1" ht="12.75" customHeight="1" x14ac:dyDescent="0.2">
      <c r="A11" s="79"/>
      <c r="B11" s="152" t="s">
        <v>313</v>
      </c>
      <c r="C11" s="334">
        <v>0.64616907463043793</v>
      </c>
      <c r="D11" s="437"/>
      <c r="E11" s="200"/>
      <c r="F11" s="82"/>
      <c r="G11" s="82"/>
    </row>
    <row r="12" spans="1:25" s="8" customFormat="1" ht="12.75" customHeight="1" x14ac:dyDescent="0.2">
      <c r="A12" s="79"/>
      <c r="B12" s="152" t="s">
        <v>46</v>
      </c>
      <c r="C12" s="437">
        <v>0.69661619165048116</v>
      </c>
      <c r="D12" s="437"/>
      <c r="E12" s="200"/>
      <c r="F12" s="82"/>
      <c r="G12" s="82"/>
    </row>
    <row r="13" spans="1:25" s="24" customFormat="1" ht="12.75" customHeight="1" x14ac:dyDescent="0.2">
      <c r="A13" s="79"/>
      <c r="B13" s="341" t="s">
        <v>53</v>
      </c>
      <c r="C13" s="437">
        <v>0.7806873885929495</v>
      </c>
      <c r="D13" s="437"/>
      <c r="E13" s="200"/>
      <c r="F13" s="201"/>
      <c r="G13" s="201"/>
      <c r="Y13" s="8"/>
    </row>
    <row r="14" spans="1:25" s="8" customFormat="1" ht="12.75" customHeight="1" x14ac:dyDescent="0.2">
      <c r="A14" s="79"/>
      <c r="B14" s="152" t="s">
        <v>51</v>
      </c>
      <c r="C14" s="437">
        <v>0.79741144565229438</v>
      </c>
      <c r="D14" s="437"/>
      <c r="E14" s="200"/>
      <c r="F14" s="82"/>
      <c r="G14" s="82"/>
    </row>
    <row r="15" spans="1:25" s="24" customFormat="1" ht="12.75" customHeight="1" x14ac:dyDescent="0.2">
      <c r="A15" s="79"/>
      <c r="B15" s="152" t="s">
        <v>39</v>
      </c>
      <c r="C15" s="437">
        <v>0.84372455507735256</v>
      </c>
      <c r="D15" s="437"/>
      <c r="E15" s="330"/>
      <c r="G15" s="201"/>
      <c r="Y15" s="8"/>
    </row>
    <row r="16" spans="1:25" s="8" customFormat="1" ht="12.75" customHeight="1" x14ac:dyDescent="0.2">
      <c r="A16" s="79"/>
      <c r="B16" s="152" t="s">
        <v>314</v>
      </c>
      <c r="C16" s="437">
        <v>0.88884520508066867</v>
      </c>
      <c r="D16" s="437"/>
      <c r="F16" s="82"/>
      <c r="G16" s="82"/>
    </row>
    <row r="17" spans="1:25" s="24" customFormat="1" ht="12.75" customHeight="1" x14ac:dyDescent="0.2">
      <c r="A17" s="79"/>
      <c r="B17" s="152" t="s">
        <v>38</v>
      </c>
      <c r="C17" s="437">
        <v>0.90512075222775679</v>
      </c>
      <c r="D17" s="593"/>
      <c r="E17" s="202"/>
      <c r="F17" s="201"/>
      <c r="Y17" s="8"/>
    </row>
    <row r="18" spans="1:25" ht="12.75" customHeight="1" x14ac:dyDescent="0.2">
      <c r="B18" s="634" t="s">
        <v>32</v>
      </c>
      <c r="C18" s="635">
        <v>0.94752257702610787</v>
      </c>
      <c r="D18" s="437"/>
      <c r="E18" s="204"/>
      <c r="F18" s="203"/>
      <c r="G18" s="203"/>
      <c r="H18" s="203"/>
    </row>
    <row r="19" spans="1:25" ht="12.75" customHeight="1" x14ac:dyDescent="0.2">
      <c r="B19" s="152"/>
      <c r="C19" s="437"/>
      <c r="D19" s="203"/>
      <c r="E19" s="204"/>
      <c r="F19" s="203"/>
      <c r="G19" s="203"/>
      <c r="H19" s="203"/>
    </row>
    <row r="20" spans="1:25" ht="12.75" customHeight="1" x14ac:dyDescent="0.2">
      <c r="B20" s="181" t="s">
        <v>309</v>
      </c>
      <c r="C20" s="8"/>
      <c r="D20" s="184"/>
      <c r="E20" s="184"/>
      <c r="F20" s="184"/>
      <c r="G20" s="184"/>
      <c r="H20" s="184"/>
    </row>
    <row r="21" spans="1:25" s="29" customFormat="1" ht="16.5" customHeight="1" x14ac:dyDescent="0.2">
      <c r="A21" s="79"/>
      <c r="B21" s="182" t="s">
        <v>181</v>
      </c>
      <c r="C21" s="162"/>
      <c r="D21" s="175"/>
      <c r="E21" s="175"/>
      <c r="F21" s="175"/>
      <c r="G21" s="175"/>
      <c r="H21" s="175"/>
    </row>
    <row r="22" spans="1:25" ht="12.75" customHeight="1" x14ac:dyDescent="0.2">
      <c r="B22" s="129" t="s">
        <v>93</v>
      </c>
      <c r="C22" s="162"/>
      <c r="D22" s="8"/>
      <c r="E22" s="8"/>
      <c r="F22" s="8"/>
      <c r="G22" s="8"/>
      <c r="H22" s="8"/>
    </row>
    <row r="23" spans="1:25" ht="11.25" customHeight="1" x14ac:dyDescent="0.2">
      <c r="A23" s="80"/>
      <c r="C23" s="220"/>
    </row>
    <row r="24" spans="1:25" ht="11.25" customHeight="1" x14ac:dyDescent="0.2">
      <c r="A24" s="80"/>
    </row>
    <row r="25" spans="1:25" ht="11.25" customHeight="1" x14ac:dyDescent="0.2">
      <c r="A25" s="80"/>
    </row>
  </sheetData>
  <sortState ref="B7:C18">
    <sortCondition ref="C7:C18"/>
  </sortState>
  <mergeCells count="1">
    <mergeCell ref="F1:G1"/>
  </mergeCells>
  <phoneticPr fontId="10" type="noConversion"/>
  <hyperlinks>
    <hyperlink ref="F1" location="Index!A1" display="retour à l'index"/>
  </hyperlinks>
  <pageMargins left="0.59055118110236227" right="0.23622047244094491"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52"/>
  <sheetViews>
    <sheetView workbookViewId="0">
      <pane xSplit="2" ySplit="7" topLeftCell="C8" activePane="bottomRight" state="frozen"/>
      <selection activeCell="B2" sqref="B2"/>
      <selection pane="topRight" activeCell="B2" sqref="B2"/>
      <selection pane="bottomLeft" activeCell="B2" sqref="B2"/>
      <selection pane="bottomRight" activeCell="B2" sqref="B2"/>
    </sheetView>
  </sheetViews>
  <sheetFormatPr baseColWidth="10" defaultRowHeight="12.75" x14ac:dyDescent="0.2"/>
  <cols>
    <col min="1" max="1" width="1.28515625" customWidth="1"/>
    <col min="2" max="2" width="20.7109375" customWidth="1"/>
    <col min="3" max="21" width="8.7109375" customWidth="1"/>
    <col min="22" max="23" width="9.7109375" customWidth="1"/>
  </cols>
  <sheetData>
    <row r="1" spans="2:23" x14ac:dyDescent="0.2">
      <c r="B1" s="257" t="s">
        <v>165</v>
      </c>
      <c r="F1" s="210"/>
      <c r="P1" s="666" t="s">
        <v>141</v>
      </c>
      <c r="Q1" s="648"/>
      <c r="T1" s="207"/>
      <c r="U1" s="207"/>
    </row>
    <row r="2" spans="2:23" x14ac:dyDescent="0.2">
      <c r="B2" s="29"/>
    </row>
    <row r="3" spans="2:23" x14ac:dyDescent="0.2">
      <c r="B3" s="260" t="s">
        <v>315</v>
      </c>
    </row>
    <row r="4" spans="2:23" x14ac:dyDescent="0.2">
      <c r="B4" s="2" t="s">
        <v>246</v>
      </c>
    </row>
    <row r="6" spans="2:23" s="8" customFormat="1" ht="3" customHeight="1" x14ac:dyDescent="0.2">
      <c r="B6" s="71"/>
      <c r="C6" s="62"/>
      <c r="D6" s="62"/>
      <c r="E6" s="62"/>
      <c r="F6" s="62"/>
      <c r="G6" s="62"/>
      <c r="H6" s="62"/>
      <c r="I6" s="62"/>
      <c r="J6" s="63"/>
      <c r="K6" s="63"/>
      <c r="L6" s="63"/>
      <c r="M6" s="63"/>
      <c r="N6" s="63"/>
      <c r="O6" s="82"/>
      <c r="P6" s="82"/>
      <c r="R6" s="227"/>
    </row>
    <row r="7" spans="2:23" s="8" customFormat="1" ht="16.5" customHeight="1" x14ac:dyDescent="0.2">
      <c r="B7" s="134" t="s">
        <v>27</v>
      </c>
      <c r="C7" s="276" t="s">
        <v>3</v>
      </c>
      <c r="D7" s="276" t="s">
        <v>4</v>
      </c>
      <c r="E7" s="276" t="s">
        <v>5</v>
      </c>
      <c r="F7" s="276" t="s">
        <v>6</v>
      </c>
      <c r="G7" s="512" t="s">
        <v>80</v>
      </c>
      <c r="H7" s="276" t="s">
        <v>81</v>
      </c>
      <c r="I7" s="276" t="s">
        <v>88</v>
      </c>
      <c r="J7" s="276" t="s">
        <v>89</v>
      </c>
      <c r="K7" s="276">
        <v>2005</v>
      </c>
      <c r="L7" s="512">
        <v>2006</v>
      </c>
      <c r="M7" s="276">
        <v>2007</v>
      </c>
      <c r="N7" s="276">
        <v>2008</v>
      </c>
      <c r="O7" s="276">
        <v>2009</v>
      </c>
      <c r="P7" s="276">
        <v>2010</v>
      </c>
      <c r="Q7" s="512">
        <v>2011</v>
      </c>
      <c r="R7" s="276">
        <v>2012</v>
      </c>
      <c r="S7" s="276">
        <v>2013</v>
      </c>
      <c r="T7" s="276">
        <v>2014</v>
      </c>
      <c r="U7" s="276">
        <v>2015</v>
      </c>
      <c r="V7" s="512">
        <v>2016</v>
      </c>
      <c r="W7" s="276">
        <v>2017</v>
      </c>
    </row>
    <row r="8" spans="2:23" s="34" customFormat="1" ht="12.75" customHeight="1" x14ac:dyDescent="0.15">
      <c r="B8" s="281" t="s">
        <v>34</v>
      </c>
      <c r="C8" s="508">
        <v>0.56150601006296585</v>
      </c>
      <c r="D8" s="508">
        <v>0.5512253126406701</v>
      </c>
      <c r="E8" s="508">
        <v>0.54005468640057863</v>
      </c>
      <c r="F8" s="508">
        <v>0.53066861908775398</v>
      </c>
      <c r="G8" s="521">
        <v>0.56330597936448779</v>
      </c>
      <c r="H8" s="508">
        <v>0.54584037213287562</v>
      </c>
      <c r="I8" s="508">
        <v>0.57687832124527005</v>
      </c>
      <c r="J8" s="333">
        <v>0.48871006954996571</v>
      </c>
      <c r="K8" s="333">
        <v>0.51996249303267283</v>
      </c>
      <c r="L8" s="525">
        <v>0.51582409088186365</v>
      </c>
      <c r="M8" s="333">
        <v>0.46526646690543888</v>
      </c>
      <c r="N8" s="333">
        <v>0.45689544370111468</v>
      </c>
      <c r="O8" s="333">
        <v>0.50506614355247059</v>
      </c>
      <c r="P8" s="333">
        <v>0.49522338619407597</v>
      </c>
      <c r="Q8" s="525">
        <v>0.47721837239444154</v>
      </c>
      <c r="R8" s="333">
        <v>0.45052913789978627</v>
      </c>
      <c r="S8" s="333">
        <v>0.44994668925964548</v>
      </c>
      <c r="T8" s="333">
        <v>0.43806636870144638</v>
      </c>
      <c r="U8" s="333">
        <v>0.41969004646771157</v>
      </c>
      <c r="V8" s="525">
        <v>0.3988320471310588</v>
      </c>
      <c r="W8" s="333">
        <v>0.3854443725931942</v>
      </c>
    </row>
    <row r="9" spans="2:23" s="35" customFormat="1" ht="12.75" customHeight="1" x14ac:dyDescent="0.15">
      <c r="B9" s="335" t="s">
        <v>35</v>
      </c>
      <c r="C9" s="509">
        <v>0.60029753492617988</v>
      </c>
      <c r="D9" s="509">
        <v>0.6151916755782032</v>
      </c>
      <c r="E9" s="509">
        <v>0.62864574631085191</v>
      </c>
      <c r="F9" s="509">
        <v>0.60266242859299024</v>
      </c>
      <c r="G9" s="522">
        <v>0.63882665862767174</v>
      </c>
      <c r="H9" s="509">
        <v>0.6468756816872121</v>
      </c>
      <c r="I9" s="509">
        <v>0.62628680813616833</v>
      </c>
      <c r="J9" s="340">
        <v>0.63457851935887633</v>
      </c>
      <c r="K9" s="340">
        <v>0.63750459854319408</v>
      </c>
      <c r="L9" s="526">
        <v>0.63382936098627285</v>
      </c>
      <c r="M9" s="340">
        <v>0.62333849347539183</v>
      </c>
      <c r="N9" s="340">
        <v>0.67632151493023729</v>
      </c>
      <c r="O9" s="340">
        <v>0.74633974348781817</v>
      </c>
      <c r="P9" s="340">
        <v>0.76715504441010196</v>
      </c>
      <c r="Q9" s="526">
        <v>0.78294698722781697</v>
      </c>
      <c r="R9" s="340">
        <v>0.76978867046113864</v>
      </c>
      <c r="S9" s="340">
        <v>0.79885906649435545</v>
      </c>
      <c r="T9" s="340">
        <v>0.79489226380312517</v>
      </c>
      <c r="U9" s="340">
        <v>0.79677748037791296</v>
      </c>
      <c r="V9" s="526">
        <v>0.81396294086005627</v>
      </c>
      <c r="W9" s="340">
        <v>0.77209324066223572</v>
      </c>
    </row>
    <row r="10" spans="2:23" s="35" customFormat="1" ht="12.75" customHeight="1" x14ac:dyDescent="0.15">
      <c r="B10" s="151" t="s">
        <v>36</v>
      </c>
      <c r="C10" s="510">
        <v>0.5401597312371138</v>
      </c>
      <c r="D10" s="510">
        <v>0.55257034311969477</v>
      </c>
      <c r="E10" s="510">
        <v>0.56590536433467364</v>
      </c>
      <c r="F10" s="510">
        <v>0.55116455867431902</v>
      </c>
      <c r="G10" s="523">
        <v>0.57000493625756432</v>
      </c>
      <c r="H10" s="510">
        <v>0.58380555617561081</v>
      </c>
      <c r="I10" s="510">
        <v>0.59553959955632052</v>
      </c>
      <c r="J10" s="334">
        <v>0.57357135399858328</v>
      </c>
      <c r="K10" s="334">
        <v>0.5739251236673335</v>
      </c>
      <c r="L10" s="527">
        <v>0.59562037738690843</v>
      </c>
      <c r="M10" s="334">
        <v>0.58740347390941727</v>
      </c>
      <c r="N10" s="334">
        <v>0.66215659288285023</v>
      </c>
      <c r="O10" s="334">
        <v>0.65639173108863991</v>
      </c>
      <c r="P10" s="334">
        <v>0.65051830934222221</v>
      </c>
      <c r="Q10" s="527">
        <v>0.63189416794181474</v>
      </c>
      <c r="R10" s="334">
        <v>0.64246491807356954</v>
      </c>
      <c r="S10" s="334">
        <v>0.64292712592502721</v>
      </c>
      <c r="T10" s="334">
        <v>0.68193593735314628</v>
      </c>
      <c r="U10" s="334">
        <v>0.61842353161966956</v>
      </c>
      <c r="V10" s="527">
        <v>0.63556199808080682</v>
      </c>
      <c r="W10" s="334">
        <v>0.65648554073486498</v>
      </c>
    </row>
    <row r="11" spans="2:23" s="35" customFormat="1" ht="12.75" customHeight="1" x14ac:dyDescent="0.15">
      <c r="B11" s="335" t="s">
        <v>28</v>
      </c>
      <c r="C11" s="509">
        <v>0.48744222271883458</v>
      </c>
      <c r="D11" s="509">
        <v>0.52000704153974997</v>
      </c>
      <c r="E11" s="509">
        <v>0.52625500768575229</v>
      </c>
      <c r="F11" s="509">
        <v>0.51107603548685576</v>
      </c>
      <c r="G11" s="522">
        <v>0.57158890140770979</v>
      </c>
      <c r="H11" s="509">
        <v>0.57530694807356664</v>
      </c>
      <c r="I11" s="509">
        <v>0.57881413883701305</v>
      </c>
      <c r="J11" s="340">
        <v>0.57114826116417183</v>
      </c>
      <c r="K11" s="340">
        <v>0.58044018890240701</v>
      </c>
      <c r="L11" s="526">
        <v>0.55729533503059558</v>
      </c>
      <c r="M11" s="340">
        <v>0.58117661413940103</v>
      </c>
      <c r="N11" s="340">
        <v>0.59246558974616481</v>
      </c>
      <c r="O11" s="340">
        <v>0.64566964299955654</v>
      </c>
      <c r="P11" s="340">
        <v>0.6230559583185431</v>
      </c>
      <c r="Q11" s="526">
        <v>0.54200159216145805</v>
      </c>
      <c r="R11" s="340">
        <v>0.5289092433212933</v>
      </c>
      <c r="S11" s="340">
        <v>0.52842351455654746</v>
      </c>
      <c r="T11" s="342">
        <v>0.49070864337601117</v>
      </c>
      <c r="U11" s="342">
        <v>0.49716503643520937</v>
      </c>
      <c r="V11" s="514" t="s">
        <v>293</v>
      </c>
      <c r="W11" s="342" t="s">
        <v>293</v>
      </c>
    </row>
    <row r="12" spans="2:23" s="203" customFormat="1" ht="12.75" customHeight="1" x14ac:dyDescent="0.15">
      <c r="B12" s="440" t="s">
        <v>241</v>
      </c>
      <c r="C12" s="441"/>
      <c r="D12" s="441"/>
      <c r="E12" s="441"/>
      <c r="F12" s="441"/>
      <c r="G12" s="466"/>
      <c r="H12" s="441"/>
      <c r="I12" s="441"/>
      <c r="J12" s="441"/>
      <c r="K12" s="441"/>
      <c r="L12" s="466"/>
      <c r="M12" s="441"/>
      <c r="N12" s="441"/>
      <c r="O12" s="441"/>
      <c r="P12" s="441"/>
      <c r="Q12" s="528">
        <v>0.17570585394317331</v>
      </c>
      <c r="R12" s="437">
        <v>0.19409836979790238</v>
      </c>
      <c r="S12" s="334">
        <v>0.20601356249291547</v>
      </c>
      <c r="T12" s="468">
        <v>0.21240164168469886</v>
      </c>
      <c r="U12" s="468">
        <v>0.20583221224096454</v>
      </c>
      <c r="V12" s="516" t="s">
        <v>293</v>
      </c>
      <c r="W12" s="468" t="s">
        <v>293</v>
      </c>
    </row>
    <row r="13" spans="2:23" s="35" customFormat="1" ht="11.25" x14ac:dyDescent="0.15">
      <c r="B13" s="335" t="s">
        <v>37</v>
      </c>
      <c r="C13" s="509">
        <v>0.38560798478602154</v>
      </c>
      <c r="D13" s="509">
        <v>0.40680417203032626</v>
      </c>
      <c r="E13" s="509">
        <v>0.43130247407150407</v>
      </c>
      <c r="F13" s="509">
        <v>0.4984760398975705</v>
      </c>
      <c r="G13" s="522">
        <v>0.48962103080275782</v>
      </c>
      <c r="H13" s="509">
        <v>0.45744606666656723</v>
      </c>
      <c r="I13" s="509">
        <v>0.47765567100842526</v>
      </c>
      <c r="J13" s="340">
        <v>0.46242324757611897</v>
      </c>
      <c r="K13" s="340">
        <v>0.50356641564553739</v>
      </c>
      <c r="L13" s="526">
        <v>0.5211713856020187</v>
      </c>
      <c r="M13" s="340">
        <v>0.53320776424259986</v>
      </c>
      <c r="N13" s="340">
        <v>0.50916944015295784</v>
      </c>
      <c r="O13" s="340">
        <v>0.58531229192687073</v>
      </c>
      <c r="P13" s="340">
        <v>0.57040581315060523</v>
      </c>
      <c r="Q13" s="526">
        <v>0.64045883451027641</v>
      </c>
      <c r="R13" s="340">
        <v>0.64412486164724747</v>
      </c>
      <c r="S13" s="340">
        <v>0.65164236927201891</v>
      </c>
      <c r="T13" s="340">
        <v>0.63248578245250298</v>
      </c>
      <c r="U13" s="340">
        <v>0.60555030557360956</v>
      </c>
      <c r="V13" s="526">
        <v>0.58627580008547653</v>
      </c>
      <c r="W13" s="340">
        <v>0.64767438078935968</v>
      </c>
    </row>
    <row r="14" spans="2:23" s="203" customFormat="1" ht="12.75" customHeight="1" x14ac:dyDescent="0.15">
      <c r="B14" s="440" t="s">
        <v>38</v>
      </c>
      <c r="C14" s="511">
        <v>0.70496427540006401</v>
      </c>
      <c r="D14" s="511">
        <v>0.72172736992279851</v>
      </c>
      <c r="E14" s="511">
        <v>0.77266514219252025</v>
      </c>
      <c r="F14" s="511">
        <v>0.74205373076737569</v>
      </c>
      <c r="G14" s="524">
        <v>0.73985473115347422</v>
      </c>
      <c r="H14" s="511">
        <v>0.73868781248426718</v>
      </c>
      <c r="I14" s="511">
        <v>0.73689177874245437</v>
      </c>
      <c r="J14" s="437">
        <v>0.71560377449948576</v>
      </c>
      <c r="K14" s="437">
        <v>0.7182733243210524</v>
      </c>
      <c r="L14" s="528">
        <v>0.7236217944907446</v>
      </c>
      <c r="M14" s="437">
        <v>0.79222127331648307</v>
      </c>
      <c r="N14" s="437">
        <v>0.8585599538154951</v>
      </c>
      <c r="O14" s="437">
        <v>0.9841459158734206</v>
      </c>
      <c r="P14" s="437">
        <v>0.98514792984362698</v>
      </c>
      <c r="Q14" s="528">
        <v>1.0040154771302983</v>
      </c>
      <c r="R14" s="437">
        <v>1.0025424775277283</v>
      </c>
      <c r="S14" s="437">
        <v>1.0189891883460289</v>
      </c>
      <c r="T14" s="437">
        <v>1.0015218318514612</v>
      </c>
      <c r="U14" s="437">
        <v>1.007070170903573</v>
      </c>
      <c r="V14" s="528">
        <v>0.92335677035686037</v>
      </c>
      <c r="W14" s="437">
        <v>0.90512075222775679</v>
      </c>
    </row>
    <row r="15" spans="2:23" s="35" customFormat="1" ht="12.75" customHeight="1" x14ac:dyDescent="0.15">
      <c r="B15" s="335" t="s">
        <v>105</v>
      </c>
      <c r="C15" s="509"/>
      <c r="D15" s="509"/>
      <c r="E15" s="509">
        <v>0.40994016618431367</v>
      </c>
      <c r="F15" s="509">
        <v>0.33142817846079992</v>
      </c>
      <c r="G15" s="522">
        <v>0.30781433629771277</v>
      </c>
      <c r="H15" s="509">
        <v>0.38607683419105604</v>
      </c>
      <c r="I15" s="509">
        <v>0.37310211298337603</v>
      </c>
      <c r="J15" s="340">
        <v>0.37579613700813702</v>
      </c>
      <c r="K15" s="340">
        <v>0.40177716065275365</v>
      </c>
      <c r="L15" s="526">
        <v>0.49752029629694267</v>
      </c>
      <c r="M15" s="340">
        <v>0.47710146790513358</v>
      </c>
      <c r="N15" s="340">
        <v>0.63008896881546517</v>
      </c>
      <c r="O15" s="340">
        <v>0.68122879335997022</v>
      </c>
      <c r="P15" s="340">
        <v>0.69824325676269494</v>
      </c>
      <c r="Q15" s="526">
        <v>0.75540416540708977</v>
      </c>
      <c r="R15" s="340">
        <v>0.8131077542071441</v>
      </c>
      <c r="S15" s="340">
        <v>0.81323020103386712</v>
      </c>
      <c r="T15" s="340">
        <v>0.71766072200447784</v>
      </c>
      <c r="U15" s="340">
        <v>0.69027461041172278</v>
      </c>
      <c r="V15" s="526">
        <v>0.68797050232743284</v>
      </c>
      <c r="W15" s="340" t="s">
        <v>293</v>
      </c>
    </row>
    <row r="16" spans="2:23" s="203" customFormat="1" ht="12.75" customHeight="1" x14ac:dyDescent="0.15">
      <c r="B16" s="440" t="s">
        <v>39</v>
      </c>
      <c r="C16" s="511">
        <v>1.0691228581877947</v>
      </c>
      <c r="D16" s="511">
        <v>1.0380730610888671</v>
      </c>
      <c r="E16" s="511">
        <v>1.0047043155298883</v>
      </c>
      <c r="F16" s="511">
        <v>0.9510459639955674</v>
      </c>
      <c r="G16" s="524">
        <v>0.93635425825792573</v>
      </c>
      <c r="H16" s="511">
        <v>0.93646945417394423</v>
      </c>
      <c r="I16" s="511">
        <v>0.95849341685964795</v>
      </c>
      <c r="J16" s="437">
        <v>0.96867859815619928</v>
      </c>
      <c r="K16" s="437">
        <v>0.98190936083753577</v>
      </c>
      <c r="L16" s="528">
        <v>0.98155566350353962</v>
      </c>
      <c r="M16" s="437">
        <v>0.93231895553745225</v>
      </c>
      <c r="N16" s="437">
        <v>0.9363516269081259</v>
      </c>
      <c r="O16" s="437">
        <v>1.0652513685652576</v>
      </c>
      <c r="P16" s="437">
        <v>1.1057840726884021</v>
      </c>
      <c r="Q16" s="528">
        <v>1.052325658178789</v>
      </c>
      <c r="R16" s="437">
        <v>1.0331683292207434</v>
      </c>
      <c r="S16" s="437">
        <v>0.99238755176110716</v>
      </c>
      <c r="T16" s="437">
        <v>0.97413784712421037</v>
      </c>
      <c r="U16" s="437">
        <v>0.9549436079464132</v>
      </c>
      <c r="V16" s="528">
        <v>0.85108887580929959</v>
      </c>
      <c r="W16" s="437">
        <v>0.84372455507735256</v>
      </c>
    </row>
    <row r="17" spans="2:23" s="35" customFormat="1" ht="12.75" customHeight="1" x14ac:dyDescent="0.15">
      <c r="B17" s="335" t="s">
        <v>29</v>
      </c>
      <c r="C17" s="509">
        <v>0.97132071107391293</v>
      </c>
      <c r="D17" s="509">
        <v>0.93966347470515477</v>
      </c>
      <c r="E17" s="509">
        <v>0.92018967137021523</v>
      </c>
      <c r="F17" s="509">
        <v>0.93617073080005542</v>
      </c>
      <c r="G17" s="522">
        <v>0.96467559485112464</v>
      </c>
      <c r="H17" s="509">
        <v>0.97604636683169277</v>
      </c>
      <c r="I17" s="509">
        <v>0.96917425818653224</v>
      </c>
      <c r="J17" s="340">
        <v>0.93342957056230003</v>
      </c>
      <c r="K17" s="340">
        <v>0.94557946616607347</v>
      </c>
      <c r="L17" s="526">
        <v>0.7900655574138693</v>
      </c>
      <c r="M17" s="340">
        <v>0.72672706762269756</v>
      </c>
      <c r="N17" s="340">
        <v>0.85081582328672234</v>
      </c>
      <c r="O17" s="340">
        <v>0.90440611085806721</v>
      </c>
      <c r="P17" s="340">
        <v>0.81994767675259073</v>
      </c>
      <c r="Q17" s="526">
        <v>0.81684000779257748</v>
      </c>
      <c r="R17" s="340">
        <v>0.7245708357509848</v>
      </c>
      <c r="S17" s="340">
        <v>0.70757000910169099</v>
      </c>
      <c r="T17" s="340">
        <v>0.68929417866604026</v>
      </c>
      <c r="U17" s="340">
        <v>0.64470886522758042</v>
      </c>
      <c r="V17" s="526">
        <v>0.63036770697595945</v>
      </c>
      <c r="W17" s="340" t="s">
        <v>293</v>
      </c>
    </row>
    <row r="18" spans="2:23" s="203" customFormat="1" ht="12.75" customHeight="1" x14ac:dyDescent="0.15">
      <c r="B18" s="440" t="s">
        <v>30</v>
      </c>
      <c r="C18" s="511">
        <v>0.81386272981917451</v>
      </c>
      <c r="D18" s="511">
        <v>0.79361625404438541</v>
      </c>
      <c r="E18" s="511">
        <v>0.79047302690713261</v>
      </c>
      <c r="F18" s="511">
        <v>0.76792802199879051</v>
      </c>
      <c r="G18" s="524">
        <v>0.75510282817625074</v>
      </c>
      <c r="H18" s="511">
        <v>0.757568223275351</v>
      </c>
      <c r="I18" s="511">
        <v>0.7702674678389968</v>
      </c>
      <c r="J18" s="437">
        <v>0.74619161286344693</v>
      </c>
      <c r="K18" s="437">
        <v>0.74843754074563429</v>
      </c>
      <c r="L18" s="528">
        <v>0.73571795675336882</v>
      </c>
      <c r="M18" s="437">
        <v>0.74410981088081862</v>
      </c>
      <c r="N18" s="437">
        <v>0.76868587756759077</v>
      </c>
      <c r="O18" s="437">
        <v>0.88244021005739182</v>
      </c>
      <c r="P18" s="437">
        <v>0.89205677387347582</v>
      </c>
      <c r="Q18" s="528">
        <v>0.87837478913255795</v>
      </c>
      <c r="R18" s="437">
        <v>0.8726597301197131</v>
      </c>
      <c r="S18" s="437">
        <v>0.89769425101902167</v>
      </c>
      <c r="T18" s="437">
        <v>0.87019338646260658</v>
      </c>
      <c r="U18" s="437">
        <v>0.87174313735153519</v>
      </c>
      <c r="V18" s="528">
        <v>0.8737281531782255</v>
      </c>
      <c r="W18" s="437">
        <v>0.88884520508066867</v>
      </c>
    </row>
    <row r="19" spans="2:23" s="35" customFormat="1" ht="12.75" customHeight="1" x14ac:dyDescent="0.15">
      <c r="B19" s="335" t="s">
        <v>40</v>
      </c>
      <c r="C19" s="509">
        <v>0.25620643551915379</v>
      </c>
      <c r="D19" s="509">
        <v>0.24185200582013755</v>
      </c>
      <c r="E19" s="509">
        <v>0.26119539720624929</v>
      </c>
      <c r="F19" s="509">
        <v>0.29742166456289781</v>
      </c>
      <c r="G19" s="522">
        <v>0.27359846281833883</v>
      </c>
      <c r="H19" s="509">
        <v>0.24892823781724646</v>
      </c>
      <c r="I19" s="509">
        <v>0.25509103796749388</v>
      </c>
      <c r="J19" s="340">
        <v>0.28630082449156435</v>
      </c>
      <c r="K19" s="340">
        <v>0.31875759428026257</v>
      </c>
      <c r="L19" s="526">
        <v>0.31455754482067794</v>
      </c>
      <c r="M19" s="340">
        <v>0.28367655322305951</v>
      </c>
      <c r="N19" s="340">
        <v>0.42480612572882326</v>
      </c>
      <c r="O19" s="340">
        <v>0.35767904846039128</v>
      </c>
      <c r="P19" s="340">
        <v>0.30260833545858462</v>
      </c>
      <c r="Q19" s="526">
        <v>0.31324614991034178</v>
      </c>
      <c r="R19" s="340">
        <v>0.38280598336349064</v>
      </c>
      <c r="S19" s="340">
        <v>0.47529458909015737</v>
      </c>
      <c r="T19" s="340">
        <v>0.43746524194143599</v>
      </c>
      <c r="U19" s="340">
        <v>0.52351518763915528</v>
      </c>
      <c r="V19" s="526">
        <v>0.54320551015688279</v>
      </c>
      <c r="W19" s="340" t="s">
        <v>293</v>
      </c>
    </row>
    <row r="20" spans="2:23" s="203" customFormat="1" ht="12.75" customHeight="1" x14ac:dyDescent="0.15">
      <c r="B20" s="440" t="s">
        <v>41</v>
      </c>
      <c r="C20" s="441"/>
      <c r="D20" s="441"/>
      <c r="E20" s="441"/>
      <c r="F20" s="441"/>
      <c r="G20" s="466"/>
      <c r="H20" s="441"/>
      <c r="I20" s="441"/>
      <c r="J20" s="441"/>
      <c r="K20" s="437">
        <v>0.40398087223868212</v>
      </c>
      <c r="L20" s="528">
        <v>0.3578878422384143</v>
      </c>
      <c r="M20" s="437">
        <v>0.38241542691194086</v>
      </c>
      <c r="N20" s="437">
        <v>0.41939086469882836</v>
      </c>
      <c r="O20" s="437">
        <v>0.45252220241408347</v>
      </c>
      <c r="P20" s="437">
        <v>0.35343624345027086</v>
      </c>
      <c r="Q20" s="528">
        <v>0.29232284486897658</v>
      </c>
      <c r="R20" s="437">
        <v>0.33915285411269019</v>
      </c>
      <c r="S20" s="437">
        <v>0.65045624077989417</v>
      </c>
      <c r="T20" s="437">
        <v>0.27893286860988253</v>
      </c>
      <c r="U20" s="437">
        <v>0.28015409576533812</v>
      </c>
      <c r="V20" s="528">
        <v>0.39524431173970193</v>
      </c>
      <c r="W20" s="437" t="s">
        <v>293</v>
      </c>
    </row>
    <row r="21" spans="2:23" s="35" customFormat="1" ht="12.75" customHeight="1" x14ac:dyDescent="0.15">
      <c r="B21" s="335" t="s">
        <v>42</v>
      </c>
      <c r="C21" s="509">
        <v>0.69005096227157747</v>
      </c>
      <c r="D21" s="509">
        <v>0.9485039061350985</v>
      </c>
      <c r="E21" s="509">
        <v>0.95300323220348182</v>
      </c>
      <c r="F21" s="509">
        <v>0.91496908565254031</v>
      </c>
      <c r="G21" s="522">
        <v>0.9200684416419419</v>
      </c>
      <c r="H21" s="509">
        <v>0.97715319932286027</v>
      </c>
      <c r="I21" s="509">
        <v>1.0507757408501148</v>
      </c>
      <c r="J21" s="340">
        <v>0.8540550034490042</v>
      </c>
      <c r="K21" s="340">
        <v>0.85728683239343184</v>
      </c>
      <c r="L21" s="526">
        <v>0.84495769279704769</v>
      </c>
      <c r="M21" s="340">
        <v>0.81896582368604554</v>
      </c>
      <c r="N21" s="340">
        <v>0.88170147745083705</v>
      </c>
      <c r="O21" s="340">
        <v>1.0188768864177007</v>
      </c>
      <c r="P21" s="340">
        <v>0.97399808790418063</v>
      </c>
      <c r="Q21" s="526">
        <v>0.96931779330478995</v>
      </c>
      <c r="R21" s="340">
        <v>1.001631000598967</v>
      </c>
      <c r="S21" s="340">
        <v>1.0498608799028728</v>
      </c>
      <c r="T21" s="340">
        <v>0.54032867021691322</v>
      </c>
      <c r="U21" s="340">
        <v>0.54357030458419675</v>
      </c>
      <c r="V21" s="526">
        <v>0.56760069235663158</v>
      </c>
      <c r="W21" s="340">
        <v>0.62509077768964438</v>
      </c>
    </row>
    <row r="22" spans="2:23" s="203" customFormat="1" ht="12.75" customHeight="1" x14ac:dyDescent="0.15">
      <c r="B22" s="440" t="s">
        <v>43</v>
      </c>
      <c r="C22" s="511">
        <v>0.29051888586090879</v>
      </c>
      <c r="D22" s="511">
        <v>0.2672840662723161</v>
      </c>
      <c r="E22" s="511">
        <v>0.27467741995903155</v>
      </c>
      <c r="F22" s="511">
        <v>0.27873884191161885</v>
      </c>
      <c r="G22" s="524">
        <v>0.30707619999557223</v>
      </c>
      <c r="H22" s="511">
        <v>0.34320240056324613</v>
      </c>
      <c r="I22" s="511">
        <v>0.36302027094475481</v>
      </c>
      <c r="J22" s="437">
        <v>0.38848959013131412</v>
      </c>
      <c r="K22" s="437">
        <v>0.42247302665434622</v>
      </c>
      <c r="L22" s="528">
        <v>0.41255084316159679</v>
      </c>
      <c r="M22" s="437">
        <v>0.45339356539146158</v>
      </c>
      <c r="N22" s="437">
        <v>0.49553631180269597</v>
      </c>
      <c r="O22" s="437">
        <v>0.52346633007421062</v>
      </c>
      <c r="P22" s="437">
        <v>0.49217329297528245</v>
      </c>
      <c r="Q22" s="528">
        <v>0.45760351156606255</v>
      </c>
      <c r="R22" s="437">
        <v>0.428568670069508</v>
      </c>
      <c r="S22" s="437">
        <v>0.40022567048337898</v>
      </c>
      <c r="T22" s="437">
        <v>0.37360471387574484</v>
      </c>
      <c r="U22" s="437">
        <v>0.28099039133455095</v>
      </c>
      <c r="V22" s="528">
        <v>0.26102535462324788</v>
      </c>
      <c r="W22" s="437" t="s">
        <v>293</v>
      </c>
    </row>
    <row r="23" spans="2:23" s="35" customFormat="1" ht="12.75" customHeight="1" x14ac:dyDescent="0.15">
      <c r="B23" s="335" t="s">
        <v>178</v>
      </c>
      <c r="C23" s="509">
        <v>0.88774808098454394</v>
      </c>
      <c r="D23" s="509">
        <v>0.81096741679493367</v>
      </c>
      <c r="E23" s="509">
        <v>0.79609461496666889</v>
      </c>
      <c r="F23" s="509">
        <v>0.82488781216259499</v>
      </c>
      <c r="G23" s="522">
        <v>0.83018150239850041</v>
      </c>
      <c r="H23" s="509">
        <v>0.77156256217772501</v>
      </c>
      <c r="I23" s="509">
        <v>0.78948489764044538</v>
      </c>
      <c r="J23" s="340">
        <v>0.69719060100785823</v>
      </c>
      <c r="K23" s="340">
        <v>0.60746117243702014</v>
      </c>
      <c r="L23" s="526">
        <v>0.57813908558771676</v>
      </c>
      <c r="M23" s="340">
        <v>0.52102895671379801</v>
      </c>
      <c r="N23" s="340">
        <v>0.57754284471223005</v>
      </c>
      <c r="O23" s="340">
        <v>0.6100522954082892</v>
      </c>
      <c r="P23" s="340">
        <v>0.6169675055329793</v>
      </c>
      <c r="Q23" s="526">
        <v>0.62351096285327656</v>
      </c>
      <c r="R23" s="340">
        <v>0.6254547731125617</v>
      </c>
      <c r="S23" s="340">
        <v>0.61299929770552819</v>
      </c>
      <c r="T23" s="340">
        <v>0.62487481037710624</v>
      </c>
      <c r="U23" s="340">
        <v>0.61960573914187811</v>
      </c>
      <c r="V23" s="526">
        <v>0.64616907463043793</v>
      </c>
      <c r="W23" s="340" t="s">
        <v>293</v>
      </c>
    </row>
    <row r="24" spans="2:23" s="35" customFormat="1" ht="12.75" customHeight="1" x14ac:dyDescent="0.15">
      <c r="B24" s="151" t="s">
        <v>31</v>
      </c>
      <c r="C24" s="510">
        <v>0.57084567387536056</v>
      </c>
      <c r="D24" s="510">
        <v>0.54047051539872981</v>
      </c>
      <c r="E24" s="510">
        <v>0.51876577024312798</v>
      </c>
      <c r="F24" s="510">
        <v>0.61784137920961779</v>
      </c>
      <c r="G24" s="523">
        <v>0.6504321920359396</v>
      </c>
      <c r="H24" s="441"/>
      <c r="I24" s="441"/>
      <c r="J24" s="441"/>
      <c r="K24" s="334">
        <v>0.64286675632524259</v>
      </c>
      <c r="L24" s="527">
        <v>0.58760131107192415</v>
      </c>
      <c r="M24" s="334">
        <v>0.6174977515465806</v>
      </c>
      <c r="N24" s="334">
        <v>0.6091189613116631</v>
      </c>
      <c r="O24" s="334">
        <v>0.62168827683616712</v>
      </c>
      <c r="P24" s="334">
        <v>0.59507097006602305</v>
      </c>
      <c r="Q24" s="527">
        <v>0.55948748518210711</v>
      </c>
      <c r="R24" s="334">
        <v>0.54685993931561139</v>
      </c>
      <c r="S24" s="334">
        <v>0.52625605984697355</v>
      </c>
      <c r="T24" s="437">
        <v>0.52104194577572749</v>
      </c>
      <c r="U24" s="437">
        <v>0.50656462762241561</v>
      </c>
      <c r="V24" s="528">
        <v>0.51959367454593031</v>
      </c>
      <c r="W24" s="437" t="s">
        <v>293</v>
      </c>
    </row>
    <row r="25" spans="2:23" s="35" customFormat="1" ht="12.75" customHeight="1" x14ac:dyDescent="0.15">
      <c r="B25" s="335" t="s">
        <v>68</v>
      </c>
      <c r="C25" s="509">
        <v>0.56213650851598596</v>
      </c>
      <c r="D25" s="509">
        <v>0.57441024602516233</v>
      </c>
      <c r="E25" s="509">
        <v>0.60746984807904059</v>
      </c>
      <c r="F25" s="509">
        <v>0.62355849373274652</v>
      </c>
      <c r="G25" s="522">
        <v>0.66318907085018308</v>
      </c>
      <c r="H25" s="509">
        <v>0.68692282855626763</v>
      </c>
      <c r="I25" s="509">
        <v>0.69797460500150654</v>
      </c>
      <c r="J25" s="340">
        <v>0.6926296832764709</v>
      </c>
      <c r="K25" s="340">
        <v>0.68264092611643457</v>
      </c>
      <c r="L25" s="526">
        <v>0.67839660552494241</v>
      </c>
      <c r="M25" s="340">
        <v>0.66039795504207166</v>
      </c>
      <c r="N25" s="340">
        <v>0.68574771223529463</v>
      </c>
      <c r="O25" s="340">
        <v>0.7280738956610916</v>
      </c>
      <c r="P25" s="340">
        <v>0.7172940992365604</v>
      </c>
      <c r="Q25" s="526">
        <v>0.745765488386953</v>
      </c>
      <c r="R25" s="340">
        <v>0.74605864911147868</v>
      </c>
      <c r="S25" s="340">
        <v>0.71739706774334844</v>
      </c>
      <c r="T25" s="340">
        <v>0.71054515097027293</v>
      </c>
      <c r="U25" s="340">
        <v>0.65371049377633761</v>
      </c>
      <c r="V25" s="526">
        <v>0.641691512869076</v>
      </c>
      <c r="W25" s="340">
        <v>0.63804308523797748</v>
      </c>
    </row>
    <row r="26" spans="2:23" s="35" customFormat="1" ht="12.75" customHeight="1" x14ac:dyDescent="0.15">
      <c r="B26" s="151" t="s">
        <v>44</v>
      </c>
      <c r="C26" s="510"/>
      <c r="D26" s="510"/>
      <c r="E26" s="510">
        <v>0.56754504632563707</v>
      </c>
      <c r="F26" s="510">
        <v>0.59030036307555311</v>
      </c>
      <c r="G26" s="523">
        <v>0.65177918838929438</v>
      </c>
      <c r="H26" s="510">
        <v>0.67699654132372034</v>
      </c>
      <c r="I26" s="510">
        <v>0.68771670728126599</v>
      </c>
      <c r="J26" s="334">
        <v>0.69626364574580568</v>
      </c>
      <c r="K26" s="334">
        <v>0.84797366767656313</v>
      </c>
      <c r="L26" s="527">
        <v>0.92226373126322247</v>
      </c>
      <c r="M26" s="334">
        <v>0.93581006056221183</v>
      </c>
      <c r="N26" s="334">
        <v>1.0030282241920767</v>
      </c>
      <c r="O26" s="334">
        <v>1.1032240122017061</v>
      </c>
      <c r="P26" s="334">
        <v>1.082848543911838</v>
      </c>
      <c r="Q26" s="527">
        <v>1.1173109101127727</v>
      </c>
      <c r="R26" s="437">
        <v>1.1633340634228284</v>
      </c>
      <c r="S26" s="437">
        <v>1.1995659295556165</v>
      </c>
      <c r="T26" s="437">
        <v>1.196387097243061</v>
      </c>
      <c r="U26" s="437">
        <v>1.2077064955659842</v>
      </c>
      <c r="V26" s="528">
        <v>1.1663640084639533</v>
      </c>
      <c r="W26" s="437" t="s">
        <v>293</v>
      </c>
    </row>
    <row r="27" spans="2:23" s="35" customFormat="1" ht="12.75" customHeight="1" x14ac:dyDescent="0.15">
      <c r="B27" s="335" t="s">
        <v>245</v>
      </c>
      <c r="C27" s="509">
        <v>0.21630018145671104</v>
      </c>
      <c r="D27" s="509">
        <v>0.20107390195725147</v>
      </c>
      <c r="E27" s="509">
        <v>0.19781790306709107</v>
      </c>
      <c r="F27" s="509">
        <v>0.18091507420274131</v>
      </c>
      <c r="G27" s="522">
        <v>0.2014110772540266</v>
      </c>
      <c r="H27" s="509">
        <v>0.17448151434134609</v>
      </c>
      <c r="I27" s="509">
        <v>0.1992954625893901</v>
      </c>
      <c r="J27" s="340">
        <v>0.17256731360666547</v>
      </c>
      <c r="K27" s="340">
        <v>0.18522005066913619</v>
      </c>
      <c r="L27" s="526">
        <v>0.24793567715315093</v>
      </c>
      <c r="M27" s="340">
        <v>0.27648753566138617</v>
      </c>
      <c r="N27" s="340">
        <v>0.27579504694525758</v>
      </c>
      <c r="O27" s="340">
        <v>0.20254859708286041</v>
      </c>
      <c r="P27" s="340">
        <v>0.16102403622813641</v>
      </c>
      <c r="Q27" s="526">
        <v>0.14647268910863898</v>
      </c>
      <c r="R27" s="340">
        <v>0.14888228170716533</v>
      </c>
      <c r="S27" s="340">
        <v>0.1421889051577182</v>
      </c>
      <c r="T27" s="340">
        <v>0.16173992871503176</v>
      </c>
      <c r="U27" s="340">
        <v>0.19160928941571667</v>
      </c>
      <c r="V27" s="526">
        <v>0.21102787545840893</v>
      </c>
      <c r="W27" s="340" t="s">
        <v>293</v>
      </c>
    </row>
    <row r="28" spans="2:23" s="35" customFormat="1" ht="12.75" customHeight="1" x14ac:dyDescent="0.15">
      <c r="B28" s="440" t="s">
        <v>82</v>
      </c>
      <c r="C28" s="511"/>
      <c r="D28" s="511"/>
      <c r="E28" s="511"/>
      <c r="F28" s="511">
        <v>0.10220491252401111</v>
      </c>
      <c r="G28" s="524">
        <v>0.13740576700383747</v>
      </c>
      <c r="H28" s="511">
        <v>0.15954039080187057</v>
      </c>
      <c r="I28" s="511">
        <v>0.19781279749073899</v>
      </c>
      <c r="J28" s="437">
        <v>0.24482767927834972</v>
      </c>
      <c r="K28" s="437">
        <v>0.25695047524161668</v>
      </c>
      <c r="L28" s="528">
        <v>0.30320028028499979</v>
      </c>
      <c r="M28" s="437">
        <v>0.36776130184265149</v>
      </c>
      <c r="N28" s="437">
        <v>0.44027497377885638</v>
      </c>
      <c r="O28" s="437">
        <v>0.53434913840046105</v>
      </c>
      <c r="P28" s="437">
        <v>0.54283941594430274</v>
      </c>
      <c r="Q28" s="528">
        <v>0.58340337136090492</v>
      </c>
      <c r="R28" s="437">
        <v>0.60623055876171827</v>
      </c>
      <c r="S28" s="437">
        <v>0.64290285757542653</v>
      </c>
      <c r="T28" s="437">
        <v>0.63511144909649075</v>
      </c>
      <c r="U28" s="437">
        <v>0.62447233218407272</v>
      </c>
      <c r="V28" s="528">
        <v>0.61165996415757018</v>
      </c>
      <c r="W28" s="437">
        <v>0.62396395305116203</v>
      </c>
    </row>
    <row r="29" spans="2:23" s="35" customFormat="1" ht="12.75" customHeight="1" x14ac:dyDescent="0.15">
      <c r="B29" s="335" t="s">
        <v>45</v>
      </c>
      <c r="C29" s="509">
        <v>0.21443718584503893</v>
      </c>
      <c r="D29" s="509">
        <v>0.18345520202109974</v>
      </c>
      <c r="E29" s="509">
        <v>0.19914143022138886</v>
      </c>
      <c r="F29" s="509">
        <v>0.19291755607475797</v>
      </c>
      <c r="G29" s="522">
        <v>0.19137706406737662</v>
      </c>
      <c r="H29" s="509">
        <v>0.19546142020028856</v>
      </c>
      <c r="I29" s="509">
        <v>0.23437315580942994</v>
      </c>
      <c r="J29" s="340">
        <v>0.19364317876214934</v>
      </c>
      <c r="K29" s="340">
        <v>0.22086029627387588</v>
      </c>
      <c r="L29" s="526">
        <v>0.2189443030507208</v>
      </c>
      <c r="M29" s="340">
        <v>0.20941256658886229</v>
      </c>
      <c r="N29" s="340">
        <v>0.24282885549924674</v>
      </c>
      <c r="O29" s="340">
        <v>0.25486414429427573</v>
      </c>
      <c r="P29" s="340">
        <v>0.29492754238245639</v>
      </c>
      <c r="Q29" s="526">
        <v>0.28254010564883852</v>
      </c>
      <c r="R29" s="340">
        <v>0.2906842240586377</v>
      </c>
      <c r="S29" s="340">
        <v>0.30617499246143398</v>
      </c>
      <c r="T29" s="340">
        <v>0.33084470731990728</v>
      </c>
      <c r="U29" s="340">
        <v>0.31862379630938625</v>
      </c>
      <c r="V29" s="526">
        <v>0.27723564404968959</v>
      </c>
      <c r="W29" s="340">
        <v>0.24530061100491535</v>
      </c>
    </row>
    <row r="30" spans="2:23" s="35" customFormat="1" ht="12.75" customHeight="1" x14ac:dyDescent="0.15">
      <c r="B30" s="440" t="s">
        <v>46</v>
      </c>
      <c r="C30" s="511">
        <v>0.7761906426440085</v>
      </c>
      <c r="D30" s="511">
        <v>0.73708179751615022</v>
      </c>
      <c r="E30" s="511">
        <v>0.73172901228913456</v>
      </c>
      <c r="F30" s="511">
        <v>0.75547994581094979</v>
      </c>
      <c r="G30" s="524">
        <v>0.75630380787755713</v>
      </c>
      <c r="H30" s="511">
        <v>0.78991508611711603</v>
      </c>
      <c r="I30" s="511">
        <v>0.77634697861136714</v>
      </c>
      <c r="J30" s="437">
        <v>0.74829550768314634</v>
      </c>
      <c r="K30" s="437">
        <v>0.72216074148336995</v>
      </c>
      <c r="L30" s="528">
        <v>0.73281233814216562</v>
      </c>
      <c r="M30" s="437">
        <v>0.70978541612314106</v>
      </c>
      <c r="N30" s="437">
        <v>0.7167764717294336</v>
      </c>
      <c r="O30" s="437">
        <v>0.78559315995724976</v>
      </c>
      <c r="P30" s="437">
        <v>0.76914437096998944</v>
      </c>
      <c r="Q30" s="528">
        <v>0.77381141619059024</v>
      </c>
      <c r="R30" s="437">
        <v>0.72490281540817525</v>
      </c>
      <c r="S30" s="437">
        <v>0.73447946221206351</v>
      </c>
      <c r="T30" s="437">
        <v>0.73510560958540472</v>
      </c>
      <c r="U30" s="437">
        <v>0.71412202962293159</v>
      </c>
      <c r="V30" s="528">
        <v>0.70107551366914256</v>
      </c>
      <c r="W30" s="437">
        <v>0.69661619165048116</v>
      </c>
    </row>
    <row r="31" spans="2:23" s="35" customFormat="1" ht="12.75" customHeight="1" x14ac:dyDescent="0.15">
      <c r="B31" s="335" t="s">
        <v>47</v>
      </c>
      <c r="C31" s="509">
        <v>0.53599709962409592</v>
      </c>
      <c r="D31" s="509"/>
      <c r="E31" s="509">
        <v>0.48750761730652042</v>
      </c>
      <c r="F31" s="509"/>
      <c r="G31" s="522">
        <v>0.51821120019889366</v>
      </c>
      <c r="H31" s="509"/>
      <c r="I31" s="509">
        <v>0.4967405295428437</v>
      </c>
      <c r="J31" s="340"/>
      <c r="K31" s="340"/>
      <c r="L31" s="526">
        <v>0.49438737566235941</v>
      </c>
      <c r="M31" s="340">
        <v>0.43736553097203046</v>
      </c>
      <c r="N31" s="340">
        <v>0.51704224832161672</v>
      </c>
      <c r="O31" s="340">
        <v>0.51886476774894341</v>
      </c>
      <c r="P31" s="340">
        <v>0.50089955464671587</v>
      </c>
      <c r="Q31" s="526">
        <v>0.50811054159378355</v>
      </c>
      <c r="R31" s="340">
        <v>0.50576625956444976</v>
      </c>
      <c r="S31" s="340">
        <v>0.47015839583915409</v>
      </c>
      <c r="T31" s="340">
        <v>0.52460803011913903</v>
      </c>
      <c r="U31" s="340">
        <v>0.50615616558829069</v>
      </c>
      <c r="V31" s="526">
        <v>0.49445780651235316</v>
      </c>
      <c r="W31" s="340">
        <v>0.52057338317473134</v>
      </c>
    </row>
    <row r="32" spans="2:23" s="35" customFormat="1" ht="12.75" customHeight="1" x14ac:dyDescent="0.15">
      <c r="B32" s="440" t="s">
        <v>48</v>
      </c>
      <c r="C32" s="511">
        <v>0.7187573379688853</v>
      </c>
      <c r="D32" s="511">
        <v>0.74436550457706041</v>
      </c>
      <c r="E32" s="511">
        <v>0.71569035656920554</v>
      </c>
      <c r="F32" s="511">
        <v>0.64002849021743025</v>
      </c>
      <c r="G32" s="524">
        <v>0.67528450036271603</v>
      </c>
      <c r="H32" s="511">
        <v>0.74325991663787727</v>
      </c>
      <c r="I32" s="511">
        <v>0.7583293045931343</v>
      </c>
      <c r="J32" s="437">
        <v>0.73774075032225372</v>
      </c>
      <c r="K32" s="437">
        <v>0.69538478246223367</v>
      </c>
      <c r="L32" s="528">
        <v>0.70846454133774384</v>
      </c>
      <c r="M32" s="437">
        <v>0.73907306852412524</v>
      </c>
      <c r="N32" s="437">
        <v>0.70914406470083835</v>
      </c>
      <c r="O32" s="437">
        <v>0.84852406097734534</v>
      </c>
      <c r="P32" s="437">
        <v>0.83985320034128341</v>
      </c>
      <c r="Q32" s="528">
        <v>0.80376499371368382</v>
      </c>
      <c r="R32" s="437">
        <v>0.78065316424650422</v>
      </c>
      <c r="S32" s="437">
        <v>0.81020155775749247</v>
      </c>
      <c r="T32" s="437">
        <v>0.85610835691120601</v>
      </c>
      <c r="U32" s="437">
        <v>0.92896064989657212</v>
      </c>
      <c r="V32" s="528">
        <v>0.99262537374980431</v>
      </c>
      <c r="W32" s="437">
        <v>1.0050880906702173</v>
      </c>
    </row>
    <row r="33" spans="2:24" s="35" customFormat="1" ht="12.75" customHeight="1" x14ac:dyDescent="0.15">
      <c r="B33" s="335" t="s">
        <v>49</v>
      </c>
      <c r="C33" s="509">
        <v>0.39575004695339538</v>
      </c>
      <c r="D33" s="509">
        <v>0.38616001451977494</v>
      </c>
      <c r="E33" s="509">
        <v>0.39114077651878026</v>
      </c>
      <c r="F33" s="509">
        <v>0.37943386780253641</v>
      </c>
      <c r="G33" s="522">
        <v>0.38639749530112544</v>
      </c>
      <c r="H33" s="509"/>
      <c r="I33" s="509"/>
      <c r="J33" s="340">
        <v>0.30992581414739856</v>
      </c>
      <c r="K33" s="340">
        <v>0.29203366489376736</v>
      </c>
      <c r="L33" s="526">
        <v>0.31235044268963869</v>
      </c>
      <c r="M33" s="340">
        <v>0.31217450246504519</v>
      </c>
      <c r="N33" s="340">
        <v>0.30015496835706329</v>
      </c>
      <c r="O33" s="340">
        <v>0.33166983431083336</v>
      </c>
      <c r="P33" s="340">
        <v>0.36306699379643503</v>
      </c>
      <c r="Q33" s="526">
        <v>0.30905194201773778</v>
      </c>
      <c r="R33" s="340">
        <v>0.35187873022692057</v>
      </c>
      <c r="S33" s="340">
        <v>0.36439243283370398</v>
      </c>
      <c r="T33" s="340">
        <v>0.43011009036678766</v>
      </c>
      <c r="U33" s="340">
        <v>0.40784331596450357</v>
      </c>
      <c r="V33" s="526">
        <v>0.15934091951004806</v>
      </c>
      <c r="W33" s="340" t="s">
        <v>293</v>
      </c>
    </row>
    <row r="34" spans="2:24" s="35" customFormat="1" ht="12.75" customHeight="1" x14ac:dyDescent="0.15">
      <c r="B34" s="440" t="s">
        <v>8</v>
      </c>
      <c r="C34" s="511">
        <v>0.46568403824574561</v>
      </c>
      <c r="D34" s="511">
        <v>0.48606816569477213</v>
      </c>
      <c r="E34" s="511">
        <v>0.53807887798544496</v>
      </c>
      <c r="F34" s="511">
        <v>0.55530572969308956</v>
      </c>
      <c r="G34" s="524">
        <v>0.57263799600201792</v>
      </c>
      <c r="H34" s="511">
        <v>0.43515659180101796</v>
      </c>
      <c r="I34" s="511">
        <v>0.42597655964430942</v>
      </c>
      <c r="J34" s="437">
        <v>0.42669379473841712</v>
      </c>
      <c r="K34" s="437">
        <v>0.43778052139707369</v>
      </c>
      <c r="L34" s="528">
        <v>0.41375357397499285</v>
      </c>
      <c r="M34" s="437">
        <v>0.42909887520791073</v>
      </c>
      <c r="N34" s="437">
        <v>0.45636955137148971</v>
      </c>
      <c r="O34" s="437">
        <v>0.52456511520580518</v>
      </c>
      <c r="P34" s="437">
        <v>0.54138888334969193</v>
      </c>
      <c r="Q34" s="528">
        <v>0.44259814140228115</v>
      </c>
      <c r="R34" s="437">
        <v>0.35016455572572841</v>
      </c>
      <c r="S34" s="437">
        <v>0.3961782265105212</v>
      </c>
      <c r="T34" s="437">
        <v>0.36367196481399794</v>
      </c>
      <c r="U34" s="437">
        <v>0.38196072888673838</v>
      </c>
      <c r="V34" s="528">
        <v>0.38203935655528398</v>
      </c>
      <c r="W34" s="437">
        <v>0.36907471490767757</v>
      </c>
    </row>
    <row r="35" spans="2:24" s="35" customFormat="1" ht="12.75" customHeight="1" x14ac:dyDescent="0.15">
      <c r="B35" s="337" t="s">
        <v>182</v>
      </c>
      <c r="C35" s="509">
        <v>0.39644084902800314</v>
      </c>
      <c r="D35" s="509">
        <v>0.40571094578157341</v>
      </c>
      <c r="E35" s="509">
        <v>0.39347681086006187</v>
      </c>
      <c r="F35" s="509">
        <v>0.35419411235352888</v>
      </c>
      <c r="G35" s="522">
        <v>0.33154618992334206</v>
      </c>
      <c r="H35" s="509">
        <v>0.3111949884336957</v>
      </c>
      <c r="I35" s="509">
        <v>0.29125927988332434</v>
      </c>
      <c r="J35" s="340">
        <v>0.29391217345143467</v>
      </c>
      <c r="K35" s="340">
        <v>0.27403103816611107</v>
      </c>
      <c r="L35" s="526">
        <v>0.26410543140733034</v>
      </c>
      <c r="M35" s="340">
        <v>0.20636873713818288</v>
      </c>
      <c r="N35" s="340">
        <v>0.27075982708133517</v>
      </c>
      <c r="O35" s="340">
        <v>0.3576414442289787</v>
      </c>
      <c r="P35" s="340">
        <v>0.37417896971538722</v>
      </c>
      <c r="Q35" s="526">
        <v>0.45817755353620465</v>
      </c>
      <c r="R35" s="340">
        <v>0.40535368077743367</v>
      </c>
      <c r="S35" s="340">
        <v>0.38996156835808515</v>
      </c>
      <c r="T35" s="340">
        <v>0.38015298354904226</v>
      </c>
      <c r="U35" s="340">
        <v>0.41920267558830249</v>
      </c>
      <c r="V35" s="526">
        <v>0.37245129831362772</v>
      </c>
      <c r="W35" s="340">
        <v>0.34964561826253215</v>
      </c>
    </row>
    <row r="36" spans="2:24" s="35" customFormat="1" ht="12.75" customHeight="1" x14ac:dyDescent="0.15">
      <c r="B36" s="551" t="s">
        <v>106</v>
      </c>
      <c r="C36" s="511">
        <v>0.49342749413565412</v>
      </c>
      <c r="D36" s="511">
        <v>0.4850571773860633</v>
      </c>
      <c r="E36" s="511">
        <v>0.52992010655926991</v>
      </c>
      <c r="F36" s="511">
        <v>0.48949151278273867</v>
      </c>
      <c r="G36" s="524">
        <v>0.49614697459030621</v>
      </c>
      <c r="H36" s="511">
        <v>0.51797486178436991</v>
      </c>
      <c r="I36" s="511">
        <v>0.53403689775402763</v>
      </c>
      <c r="J36" s="437">
        <v>0.5784812483958518</v>
      </c>
      <c r="K36" s="437">
        <v>0.5706151147192261</v>
      </c>
      <c r="L36" s="528">
        <v>0.54925913011610439</v>
      </c>
      <c r="M36" s="437">
        <v>0.512594434348566</v>
      </c>
      <c r="N36" s="437">
        <v>0.49962596751204752</v>
      </c>
      <c r="O36" s="437">
        <v>0.67731191684823833</v>
      </c>
      <c r="P36" s="437">
        <v>0.60093900376610387</v>
      </c>
      <c r="Q36" s="528">
        <v>0.59465830092848104</v>
      </c>
      <c r="R36" s="437">
        <v>0.52659664157476804</v>
      </c>
      <c r="S36" s="437">
        <v>0.48154223486234438</v>
      </c>
      <c r="T36" s="437">
        <v>0.42891804228959518</v>
      </c>
      <c r="U36" s="437">
        <v>0.4115501372126491</v>
      </c>
      <c r="V36" s="528">
        <v>0.40272260210757233</v>
      </c>
      <c r="W36" s="437" t="s">
        <v>293</v>
      </c>
    </row>
    <row r="37" spans="2:24" s="35" customFormat="1" ht="12.75" customHeight="1" x14ac:dyDescent="0.15">
      <c r="B37" s="335" t="s">
        <v>50</v>
      </c>
      <c r="C37" s="509">
        <v>0.47130774558005134</v>
      </c>
      <c r="D37" s="509">
        <v>0.53223701582190519</v>
      </c>
      <c r="E37" s="509">
        <v>0.54459969225126026</v>
      </c>
      <c r="F37" s="509">
        <v>0.58780817022823983</v>
      </c>
      <c r="G37" s="522">
        <v>0.64510641461099483</v>
      </c>
      <c r="H37" s="509">
        <v>0.71681382859461251</v>
      </c>
      <c r="I37" s="509">
        <v>0.71463597984746197</v>
      </c>
      <c r="J37" s="340">
        <v>0.52275172959764105</v>
      </c>
      <c r="K37" s="340">
        <v>0.53260129859676797</v>
      </c>
      <c r="L37" s="526">
        <v>0.66840819128271167</v>
      </c>
      <c r="M37" s="340">
        <v>0.7389897641299511</v>
      </c>
      <c r="N37" s="340">
        <v>0.75382989092700847</v>
      </c>
      <c r="O37" s="340">
        <v>0.80624900375514796</v>
      </c>
      <c r="P37" s="340">
        <v>0.76860824193869204</v>
      </c>
      <c r="Q37" s="526">
        <v>0.67750226306904859</v>
      </c>
      <c r="R37" s="340">
        <v>0.59483453817265575</v>
      </c>
      <c r="S37" s="340">
        <v>0.5539842720970114</v>
      </c>
      <c r="T37" s="340">
        <v>0.55661498140332621</v>
      </c>
      <c r="U37" s="340">
        <v>0.55947720273556067</v>
      </c>
      <c r="V37" s="526">
        <v>0.54136217258131714</v>
      </c>
      <c r="W37" s="340" t="s">
        <v>293</v>
      </c>
    </row>
    <row r="38" spans="2:24" s="35" customFormat="1" ht="12.75" customHeight="1" x14ac:dyDescent="0.15">
      <c r="B38" s="440" t="s">
        <v>51</v>
      </c>
      <c r="C38" s="511"/>
      <c r="D38" s="511">
        <v>0.72403263120822503</v>
      </c>
      <c r="E38" s="511">
        <v>0.67881997663833293</v>
      </c>
      <c r="F38" s="511">
        <v>0.66435384929493801</v>
      </c>
      <c r="G38" s="524">
        <v>0.77223551629656229</v>
      </c>
      <c r="H38" s="511">
        <v>0.82918397619184736</v>
      </c>
      <c r="I38" s="511">
        <v>0.86840220120219047</v>
      </c>
      <c r="J38" s="437">
        <v>0.82164189346960825</v>
      </c>
      <c r="K38" s="437">
        <v>0.81772004215519822</v>
      </c>
      <c r="L38" s="528">
        <v>0.79920144068515797</v>
      </c>
      <c r="M38" s="437">
        <v>0.74923878991329529</v>
      </c>
      <c r="N38" s="437">
        <v>0.75552035527227401</v>
      </c>
      <c r="O38" s="437">
        <v>0.8595202263396573</v>
      </c>
      <c r="P38" s="437">
        <v>0.83826847432126306</v>
      </c>
      <c r="Q38" s="528">
        <v>0.79240776277923319</v>
      </c>
      <c r="R38" s="437">
        <v>0.84604320451584891</v>
      </c>
      <c r="S38" s="437">
        <v>0.83527215113149944</v>
      </c>
      <c r="T38" s="437">
        <v>0.83495900265187306</v>
      </c>
      <c r="U38" s="437">
        <v>0.78888343897177526</v>
      </c>
      <c r="V38" s="528">
        <v>0.78071613661635642</v>
      </c>
      <c r="W38" s="437">
        <v>0.79741144565229438</v>
      </c>
    </row>
    <row r="39" spans="2:24" s="480" customFormat="1" ht="12.75" customHeight="1" x14ac:dyDescent="0.15">
      <c r="B39" s="553" t="s">
        <v>32</v>
      </c>
      <c r="C39" s="554"/>
      <c r="D39" s="554">
        <v>0.62652472645805435</v>
      </c>
      <c r="E39" s="554"/>
      <c r="F39" s="554">
        <v>0.59415971147911462</v>
      </c>
      <c r="G39" s="555"/>
      <c r="H39" s="554">
        <v>0.64332046740025994</v>
      </c>
      <c r="I39" s="554"/>
      <c r="J39" s="554">
        <v>0.69420347653466752</v>
      </c>
      <c r="K39" s="554"/>
      <c r="L39" s="555">
        <v>0.64896864984054314</v>
      </c>
      <c r="M39" s="554"/>
      <c r="N39" s="556">
        <v>0.6937770250864288</v>
      </c>
      <c r="O39" s="556"/>
      <c r="P39" s="556">
        <v>0.76205694576537863</v>
      </c>
      <c r="Q39" s="557"/>
      <c r="R39" s="556">
        <v>0.8695157802248844</v>
      </c>
      <c r="S39" s="556"/>
      <c r="T39" s="556">
        <v>0.87822619148220071</v>
      </c>
      <c r="U39" s="556">
        <v>0.89843954444991392</v>
      </c>
      <c r="V39" s="557" t="s">
        <v>293</v>
      </c>
      <c r="W39" s="556">
        <v>0.94752257702610787</v>
      </c>
    </row>
    <row r="40" spans="2:24" s="35" customFormat="1" ht="12.75" customHeight="1" x14ac:dyDescent="0.15">
      <c r="B40" s="440" t="s">
        <v>52</v>
      </c>
      <c r="C40" s="441" t="s">
        <v>293</v>
      </c>
      <c r="D40" s="441" t="s">
        <v>293</v>
      </c>
      <c r="E40" s="441" t="s">
        <v>293</v>
      </c>
      <c r="F40" s="441" t="s">
        <v>293</v>
      </c>
      <c r="G40" s="466" t="s">
        <v>293</v>
      </c>
      <c r="H40" s="441" t="s">
        <v>293</v>
      </c>
      <c r="I40" s="441" t="s">
        <v>293</v>
      </c>
      <c r="J40" s="441" t="s">
        <v>293</v>
      </c>
      <c r="K40" s="441" t="s">
        <v>293</v>
      </c>
      <c r="L40" s="466" t="s">
        <v>293</v>
      </c>
      <c r="M40" s="441" t="s">
        <v>293</v>
      </c>
      <c r="N40" s="437">
        <v>0.24394785318063855</v>
      </c>
      <c r="O40" s="437">
        <v>0.36146232614033263</v>
      </c>
      <c r="P40" s="437">
        <v>0.32637606716839063</v>
      </c>
      <c r="Q40" s="528">
        <v>0.31739247568288981</v>
      </c>
      <c r="R40" s="437">
        <v>0.28816933547180285</v>
      </c>
      <c r="S40" s="437">
        <v>0.32205795724568353</v>
      </c>
      <c r="T40" s="437">
        <v>0.2744525851455199</v>
      </c>
      <c r="U40" s="437">
        <v>0.26395170780705951</v>
      </c>
      <c r="V40" s="528">
        <v>0.28781176505074246</v>
      </c>
      <c r="W40" s="437">
        <v>0.26327548619008556</v>
      </c>
    </row>
    <row r="41" spans="2:24" s="35" customFormat="1" ht="12.75" customHeight="1" x14ac:dyDescent="0.15">
      <c r="B41" s="335" t="s">
        <v>33</v>
      </c>
      <c r="C41" s="509">
        <v>0.63533409191811929</v>
      </c>
      <c r="D41" s="509">
        <v>0.58961947089604816</v>
      </c>
      <c r="E41" s="509">
        <v>0.61450848063470231</v>
      </c>
      <c r="F41" s="509">
        <v>0.6140124558019191</v>
      </c>
      <c r="G41" s="522">
        <v>0.59938941625246456</v>
      </c>
      <c r="H41" s="509">
        <v>0.6720333050254178</v>
      </c>
      <c r="I41" s="509">
        <v>0.65661901279678214</v>
      </c>
      <c r="J41" s="340">
        <v>0.64532921758870188</v>
      </c>
      <c r="K41" s="340">
        <v>0.61841363083585665</v>
      </c>
      <c r="L41" s="526">
        <v>0.61344029628920993</v>
      </c>
      <c r="M41" s="340">
        <v>0.60812266321307595</v>
      </c>
      <c r="N41" s="340">
        <v>0.58727464550925401</v>
      </c>
      <c r="O41" s="340">
        <v>0.6164222352399682</v>
      </c>
      <c r="P41" s="340">
        <v>0.5919258271371759</v>
      </c>
      <c r="Q41" s="526">
        <v>0.55714095245317918</v>
      </c>
      <c r="R41" s="340">
        <v>0.54018899553472088</v>
      </c>
      <c r="S41" s="340">
        <v>0.56977987554163811</v>
      </c>
      <c r="T41" s="340">
        <v>0.55748254549928089</v>
      </c>
      <c r="U41" s="340">
        <v>0.53566483846083379</v>
      </c>
      <c r="V41" s="526">
        <v>0.52193462981667205</v>
      </c>
      <c r="W41" s="340" t="s">
        <v>293</v>
      </c>
    </row>
    <row r="42" spans="2:24" s="35" customFormat="1" ht="12.75" customHeight="1" x14ac:dyDescent="0.15">
      <c r="B42" s="440" t="s">
        <v>53</v>
      </c>
      <c r="C42" s="511">
        <v>0.83235356597508392</v>
      </c>
      <c r="D42" s="511">
        <v>0.80941087476873563</v>
      </c>
      <c r="E42" s="511">
        <v>0.80364482366770507</v>
      </c>
      <c r="F42" s="511">
        <v>0.81297322966298058</v>
      </c>
      <c r="G42" s="524">
        <v>0.86148195215812262</v>
      </c>
      <c r="H42" s="511">
        <v>0.93879855010888624</v>
      </c>
      <c r="I42" s="511">
        <v>0.99790976546108956</v>
      </c>
      <c r="J42" s="437">
        <v>1.0286862782413062</v>
      </c>
      <c r="K42" s="437">
        <v>1.0024572073678646</v>
      </c>
      <c r="L42" s="528">
        <v>0.98166930910526995</v>
      </c>
      <c r="M42" s="437">
        <v>0.98006545958645852</v>
      </c>
      <c r="N42" s="437">
        <v>0.9810116219075995</v>
      </c>
      <c r="O42" s="437">
        <v>1.1394338991780071</v>
      </c>
      <c r="P42" s="437">
        <v>0.99544437949016507</v>
      </c>
      <c r="Q42" s="528">
        <v>0.93040139513489106</v>
      </c>
      <c r="R42" s="437">
        <v>0.88972289065970034</v>
      </c>
      <c r="S42" s="437">
        <v>0.79367860931993184</v>
      </c>
      <c r="T42" s="437">
        <v>0.78128330742329599</v>
      </c>
      <c r="U42" s="437">
        <v>0.76456148471853813</v>
      </c>
      <c r="V42" s="528">
        <v>0.80749658715212103</v>
      </c>
      <c r="W42" s="437">
        <v>0.7806873885929495</v>
      </c>
    </row>
    <row r="43" spans="2:24" s="203" customFormat="1" ht="12.75" customHeight="1" x14ac:dyDescent="0.15">
      <c r="B43" s="558" t="s">
        <v>54</v>
      </c>
      <c r="C43" s="441" t="s">
        <v>293</v>
      </c>
      <c r="D43" s="441" t="s">
        <v>293</v>
      </c>
      <c r="E43" s="441" t="s">
        <v>293</v>
      </c>
      <c r="F43" s="441" t="s">
        <v>293</v>
      </c>
      <c r="G43" s="466" t="s">
        <v>293</v>
      </c>
      <c r="H43" s="441" t="s">
        <v>293</v>
      </c>
      <c r="I43" s="441" t="s">
        <v>293</v>
      </c>
      <c r="J43" s="441" t="s">
        <v>293</v>
      </c>
      <c r="K43" s="441" t="s">
        <v>293</v>
      </c>
      <c r="L43" s="466" t="s">
        <v>293</v>
      </c>
      <c r="M43" s="441" t="s">
        <v>293</v>
      </c>
      <c r="N43" s="441" t="s">
        <v>293</v>
      </c>
      <c r="O43" s="441" t="s">
        <v>293</v>
      </c>
      <c r="P43" s="441" t="s">
        <v>293</v>
      </c>
      <c r="Q43" s="466" t="s">
        <v>293</v>
      </c>
      <c r="R43" s="441" t="s">
        <v>293</v>
      </c>
      <c r="S43" s="441" t="s">
        <v>293</v>
      </c>
      <c r="T43" s="441" t="s">
        <v>293</v>
      </c>
      <c r="U43" s="441" t="s">
        <v>293</v>
      </c>
      <c r="V43" s="466" t="s">
        <v>293</v>
      </c>
      <c r="W43" s="441" t="s">
        <v>293</v>
      </c>
    </row>
    <row r="44" spans="2:24" s="35" customFormat="1" ht="12.75" customHeight="1" x14ac:dyDescent="0.15">
      <c r="B44" s="552" t="s">
        <v>215</v>
      </c>
      <c r="C44" s="569" t="s">
        <v>293</v>
      </c>
      <c r="D44" s="569" t="s">
        <v>293</v>
      </c>
      <c r="E44" s="569" t="s">
        <v>293</v>
      </c>
      <c r="F44" s="569" t="s">
        <v>293</v>
      </c>
      <c r="G44" s="570" t="s">
        <v>293</v>
      </c>
      <c r="H44" s="569" t="s">
        <v>293</v>
      </c>
      <c r="I44" s="569" t="s">
        <v>293</v>
      </c>
      <c r="J44" s="569" t="s">
        <v>293</v>
      </c>
      <c r="K44" s="569" t="s">
        <v>293</v>
      </c>
      <c r="L44" s="570" t="s">
        <v>293</v>
      </c>
      <c r="M44" s="569" t="s">
        <v>293</v>
      </c>
      <c r="N44" s="569" t="s">
        <v>293</v>
      </c>
      <c r="O44" s="569" t="s">
        <v>293</v>
      </c>
      <c r="P44" s="569" t="s">
        <v>293</v>
      </c>
      <c r="Q44" s="570" t="s">
        <v>293</v>
      </c>
      <c r="R44" s="569" t="s">
        <v>293</v>
      </c>
      <c r="S44" s="569" t="s">
        <v>293</v>
      </c>
      <c r="T44" s="569" t="s">
        <v>293</v>
      </c>
      <c r="U44" s="569" t="s">
        <v>293</v>
      </c>
      <c r="V44" s="570" t="s">
        <v>293</v>
      </c>
      <c r="W44" s="569" t="s">
        <v>293</v>
      </c>
    </row>
    <row r="46" spans="2:24" ht="7.5" customHeight="1" x14ac:dyDescent="0.2">
      <c r="B46" s="259"/>
      <c r="C46" s="378"/>
      <c r="D46" s="378"/>
      <c r="E46" s="378"/>
      <c r="F46" s="378"/>
      <c r="G46" s="378"/>
      <c r="H46" s="378"/>
      <c r="I46" s="378"/>
      <c r="J46" s="378"/>
      <c r="K46" s="378"/>
      <c r="L46" s="378"/>
      <c r="M46" s="378"/>
      <c r="N46" s="378"/>
      <c r="O46" s="378"/>
      <c r="P46" s="378"/>
    </row>
    <row r="47" spans="2:24" x14ac:dyDescent="0.2">
      <c r="B47" s="182" t="s">
        <v>181</v>
      </c>
    </row>
    <row r="48" spans="2:24" x14ac:dyDescent="0.2">
      <c r="B48" s="129" t="s">
        <v>93</v>
      </c>
      <c r="T48" s="84"/>
      <c r="U48" s="640"/>
      <c r="V48" s="84"/>
      <c r="W48" s="640"/>
      <c r="X48" s="84"/>
    </row>
    <row r="49" spans="3:24" x14ac:dyDescent="0.2">
      <c r="C49" s="589"/>
      <c r="D49" s="589"/>
      <c r="E49" s="589"/>
      <c r="F49" s="589"/>
      <c r="G49" s="589"/>
      <c r="H49" s="589"/>
      <c r="I49" s="589"/>
      <c r="J49" s="589"/>
      <c r="K49" s="589"/>
      <c r="L49" s="589"/>
      <c r="M49" s="589"/>
      <c r="N49" s="433"/>
      <c r="O49" s="433"/>
      <c r="P49" s="433"/>
      <c r="Q49" s="433"/>
      <c r="R49" s="433"/>
      <c r="S49" s="433"/>
      <c r="T49" s="433"/>
      <c r="U49" s="641"/>
      <c r="V49" s="641"/>
      <c r="W49" s="641"/>
      <c r="X49" s="84"/>
    </row>
    <row r="50" spans="3:24" x14ac:dyDescent="0.2">
      <c r="T50" s="84"/>
      <c r="U50" s="84"/>
      <c r="V50" s="84"/>
      <c r="W50" s="84"/>
      <c r="X50" s="84"/>
    </row>
    <row r="51" spans="3:24" x14ac:dyDescent="0.2">
      <c r="T51" s="84"/>
      <c r="U51" s="642"/>
      <c r="V51" s="642"/>
      <c r="W51" s="642"/>
      <c r="X51" s="84"/>
    </row>
    <row r="52" spans="3:24" x14ac:dyDescent="0.2">
      <c r="T52" s="84"/>
      <c r="U52" s="84"/>
      <c r="V52" s="84"/>
      <c r="W52" s="84"/>
      <c r="X52" s="84"/>
    </row>
  </sheetData>
  <mergeCells count="1">
    <mergeCell ref="P1:Q1"/>
  </mergeCells>
  <hyperlinks>
    <hyperlink ref="P1" location="Index!A1" display="retour à l'index"/>
  </hyperlinks>
  <pageMargins left="0" right="0" top="0" bottom="0" header="0.31496062992125984" footer="0.31496062992125984"/>
  <pageSetup paperSize="9" scale="64" orientation="landscape" r:id="rId1"/>
  <ignoredErrors>
    <ignoredError sqref="C7:J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9"/>
  <sheetViews>
    <sheetView showGridLines="0" showZeros="0" zoomScaleNormal="100" workbookViewId="0">
      <pane xSplit="2" ySplit="6" topLeftCell="C7" activePane="bottomRight" state="frozen"/>
      <selection activeCell="B2" sqref="B2"/>
      <selection pane="topRight" activeCell="B2" sqref="B2"/>
      <selection pane="bottomLeft" activeCell="B2" sqref="B2"/>
      <selection pane="bottomRight" activeCell="B2" sqref="B2"/>
    </sheetView>
  </sheetViews>
  <sheetFormatPr baseColWidth="10" defaultColWidth="11.42578125" defaultRowHeight="11.25" customHeight="1" x14ac:dyDescent="0.2"/>
  <cols>
    <col min="1" max="1" width="1.140625" style="35" customWidth="1"/>
    <col min="2" max="2" width="22.5703125" style="66" customWidth="1"/>
    <col min="3" max="5" width="8.7109375" style="62" customWidth="1"/>
    <col min="6" max="6" width="9.28515625" style="62" customWidth="1"/>
    <col min="7" max="7" width="8.7109375" style="62" customWidth="1"/>
    <col min="8" max="8" width="9.28515625" style="62" customWidth="1"/>
    <col min="9" max="9" width="8.7109375" style="62" customWidth="1"/>
    <col min="10" max="14" width="8.7109375" style="63" customWidth="1"/>
    <col min="15" max="15" width="8.7109375" style="35" customWidth="1"/>
    <col min="16" max="16" width="8.7109375" style="8" customWidth="1"/>
    <col min="17" max="17" width="8.7109375" style="86" customWidth="1"/>
    <col min="18" max="21" width="8.7109375" style="8" customWidth="1"/>
    <col min="22" max="22" width="8.7109375" style="86" customWidth="1"/>
    <col min="23" max="23" width="8.7109375" style="8" customWidth="1"/>
    <col min="24" max="24" width="9.42578125" style="11" customWidth="1"/>
    <col min="25" max="26" width="9.42578125" style="8" customWidth="1"/>
    <col min="27" max="27" width="9.42578125" style="89" customWidth="1"/>
    <col min="28" max="29" width="9.42578125" style="35" customWidth="1"/>
    <col min="30" max="16384" width="11.42578125" style="35"/>
  </cols>
  <sheetData>
    <row r="1" spans="1:34" s="8" customFormat="1" ht="12.75" customHeight="1" x14ac:dyDescent="0.2">
      <c r="A1" s="82" t="s">
        <v>87</v>
      </c>
      <c r="B1" s="61" t="s">
        <v>121</v>
      </c>
      <c r="C1" s="62"/>
      <c r="D1" s="272"/>
      <c r="E1" s="62" t="s">
        <v>87</v>
      </c>
      <c r="F1" s="33"/>
      <c r="G1" s="273"/>
      <c r="H1" s="273"/>
      <c r="I1" s="62"/>
      <c r="J1" s="63"/>
      <c r="K1" s="63"/>
      <c r="L1" s="274"/>
      <c r="M1" s="62"/>
      <c r="N1" s="275"/>
      <c r="P1" s="210"/>
      <c r="S1" s="666" t="s">
        <v>141</v>
      </c>
      <c r="T1" s="648"/>
      <c r="U1" s="434"/>
      <c r="V1" s="203"/>
      <c r="W1" s="203"/>
      <c r="X1" s="76"/>
      <c r="Y1" s="82"/>
      <c r="Z1" s="82"/>
      <c r="AA1" s="227"/>
      <c r="AB1" s="82"/>
      <c r="AC1" s="82"/>
      <c r="AD1" s="82"/>
      <c r="AE1" s="82"/>
      <c r="AF1" s="82"/>
      <c r="AG1" s="82"/>
      <c r="AH1" s="82"/>
    </row>
    <row r="2" spans="1:34" s="8" customFormat="1" ht="10.5" customHeight="1" x14ac:dyDescent="0.2">
      <c r="B2" s="61"/>
      <c r="C2" s="62"/>
      <c r="D2" s="62"/>
      <c r="E2" s="62"/>
      <c r="F2" s="62"/>
      <c r="G2" s="62"/>
      <c r="H2" s="62"/>
      <c r="I2" s="62"/>
      <c r="J2" s="63"/>
      <c r="K2" s="63"/>
      <c r="L2" s="63"/>
      <c r="M2" s="63"/>
      <c r="N2" s="63"/>
      <c r="O2" s="235"/>
      <c r="P2" s="82"/>
      <c r="Q2" s="227"/>
      <c r="R2" s="82"/>
      <c r="S2" s="82"/>
      <c r="T2" s="82"/>
      <c r="U2" s="82"/>
      <c r="V2" s="227"/>
      <c r="W2" s="82"/>
      <c r="X2" s="76"/>
      <c r="Y2" s="82"/>
      <c r="Z2" s="82"/>
      <c r="AA2" s="227"/>
      <c r="AB2" s="82"/>
      <c r="AC2" s="82"/>
      <c r="AD2" s="82"/>
      <c r="AE2" s="82"/>
      <c r="AF2" s="82"/>
      <c r="AG2" s="82"/>
      <c r="AH2" s="82"/>
    </row>
    <row r="3" spans="1:34" s="8" customFormat="1" ht="12.75" customHeight="1" x14ac:dyDescent="0.2">
      <c r="B3" s="183" t="s">
        <v>315</v>
      </c>
      <c r="C3" s="192"/>
      <c r="D3" s="192"/>
      <c r="E3" s="192"/>
      <c r="F3" s="192"/>
      <c r="G3" s="64"/>
      <c r="H3" s="64"/>
      <c r="I3" s="64"/>
      <c r="J3" s="65"/>
      <c r="K3" s="65"/>
      <c r="L3" s="65"/>
      <c r="M3" s="65"/>
      <c r="N3" s="65"/>
      <c r="O3" s="236"/>
      <c r="P3" s="169"/>
      <c r="Q3" s="154"/>
      <c r="R3" s="169"/>
      <c r="S3" s="169"/>
      <c r="T3" s="169"/>
      <c r="U3" s="82"/>
      <c r="V3" s="227"/>
      <c r="W3" s="82"/>
      <c r="X3" s="76"/>
      <c r="Y3" s="82"/>
      <c r="Z3" s="82"/>
      <c r="AA3" s="227"/>
      <c r="AB3" s="82"/>
      <c r="AC3" s="82"/>
      <c r="AD3" s="82"/>
      <c r="AE3" s="82"/>
      <c r="AF3" s="82"/>
      <c r="AG3" s="82"/>
      <c r="AH3" s="82"/>
    </row>
    <row r="4" spans="1:34" s="8" customFormat="1" ht="12.75" customHeight="1" x14ac:dyDescent="0.2">
      <c r="B4" s="189" t="s">
        <v>316</v>
      </c>
      <c r="C4" s="192"/>
      <c r="D4" s="192"/>
      <c r="E4" s="192"/>
      <c r="F4" s="192"/>
      <c r="G4" s="64"/>
      <c r="H4" s="64"/>
      <c r="I4" s="64"/>
      <c r="J4" s="65"/>
      <c r="K4" s="65"/>
      <c r="L4" s="65"/>
      <c r="M4" s="65"/>
      <c r="N4" s="65"/>
      <c r="O4" s="237"/>
      <c r="P4" s="169"/>
      <c r="Q4" s="154"/>
      <c r="R4" s="169"/>
      <c r="S4" s="169"/>
      <c r="T4" s="169"/>
      <c r="U4" s="82"/>
      <c r="V4" s="227"/>
      <c r="W4" s="82"/>
      <c r="X4" s="76"/>
      <c r="Y4" s="82"/>
      <c r="Z4" s="82"/>
      <c r="AA4" s="227"/>
      <c r="AB4" s="82"/>
      <c r="AC4" s="82"/>
      <c r="AD4" s="82"/>
      <c r="AE4" s="82"/>
      <c r="AF4" s="82"/>
      <c r="AG4" s="82"/>
      <c r="AH4" s="82"/>
    </row>
    <row r="5" spans="1:34" s="8" customFormat="1" ht="3" customHeight="1" x14ac:dyDescent="0.2">
      <c r="B5" s="71"/>
      <c r="C5" s="62"/>
      <c r="D5" s="62"/>
      <c r="E5" s="62"/>
      <c r="F5" s="62"/>
      <c r="G5" s="62"/>
      <c r="H5" s="62"/>
      <c r="I5" s="62"/>
      <c r="J5" s="63"/>
      <c r="K5" s="63"/>
      <c r="L5" s="63"/>
      <c r="M5" s="63"/>
      <c r="N5" s="63"/>
      <c r="O5" s="82"/>
      <c r="P5" s="82"/>
      <c r="Q5" s="227"/>
      <c r="R5" s="82"/>
      <c r="S5" s="82"/>
      <c r="T5" s="82"/>
      <c r="U5" s="82"/>
      <c r="V5" s="227"/>
      <c r="W5" s="82"/>
      <c r="X5" s="76"/>
      <c r="Y5" s="82"/>
      <c r="Z5" s="82"/>
      <c r="AA5" s="227"/>
      <c r="AB5" s="82"/>
      <c r="AC5" s="82"/>
      <c r="AD5" s="82"/>
      <c r="AE5" s="82"/>
      <c r="AF5" s="82"/>
      <c r="AG5" s="82"/>
      <c r="AH5" s="82"/>
    </row>
    <row r="6" spans="1:34" s="8" customFormat="1" ht="16.5" customHeight="1" x14ac:dyDescent="0.2">
      <c r="B6" s="134" t="s">
        <v>27</v>
      </c>
      <c r="C6" s="276" t="s">
        <v>3</v>
      </c>
      <c r="D6" s="276" t="s">
        <v>4</v>
      </c>
      <c r="E6" s="276" t="s">
        <v>5</v>
      </c>
      <c r="F6" s="276" t="s">
        <v>6</v>
      </c>
      <c r="G6" s="512" t="s">
        <v>80</v>
      </c>
      <c r="H6" s="276" t="s">
        <v>81</v>
      </c>
      <c r="I6" s="276" t="s">
        <v>88</v>
      </c>
      <c r="J6" s="276" t="s">
        <v>89</v>
      </c>
      <c r="K6" s="276">
        <v>2005</v>
      </c>
      <c r="L6" s="512">
        <v>2006</v>
      </c>
      <c r="M6" s="276">
        <v>2007</v>
      </c>
      <c r="N6" s="276">
        <v>2008</v>
      </c>
      <c r="O6" s="276">
        <v>2009</v>
      </c>
      <c r="P6" s="276">
        <v>2010</v>
      </c>
      <c r="Q6" s="512">
        <v>2011</v>
      </c>
      <c r="R6" s="276">
        <v>2012</v>
      </c>
      <c r="S6" s="276">
        <v>2013</v>
      </c>
      <c r="T6" s="276">
        <v>2014</v>
      </c>
      <c r="U6" s="276">
        <v>2015</v>
      </c>
      <c r="V6" s="276">
        <v>2016</v>
      </c>
      <c r="W6" s="276">
        <v>2017</v>
      </c>
      <c r="X6" s="234"/>
      <c r="Y6" s="234"/>
      <c r="Z6" s="234"/>
      <c r="AA6" s="199"/>
      <c r="AB6" s="199"/>
      <c r="AC6" s="199"/>
      <c r="AD6" s="82"/>
      <c r="AE6" s="82"/>
      <c r="AF6" s="82"/>
      <c r="AG6" s="82"/>
      <c r="AH6" s="82"/>
    </row>
    <row r="7" spans="1:34" s="34" customFormat="1" ht="12.75" customHeight="1" x14ac:dyDescent="0.15">
      <c r="B7" s="281" t="s">
        <v>34</v>
      </c>
      <c r="C7" s="504">
        <v>2524.3309205167557</v>
      </c>
      <c r="D7" s="504">
        <v>2627.9384367857779</v>
      </c>
      <c r="E7" s="504">
        <v>2751.8408573961988</v>
      </c>
      <c r="F7" s="504">
        <v>2852.5415402603126</v>
      </c>
      <c r="G7" s="517">
        <v>3199.326655913374</v>
      </c>
      <c r="H7" s="504">
        <v>3269.8720768590283</v>
      </c>
      <c r="I7" s="504">
        <v>3659.7786080916926</v>
      </c>
      <c r="J7" s="301">
        <v>3298.8561131405618</v>
      </c>
      <c r="K7" s="301">
        <v>3729.1344081097559</v>
      </c>
      <c r="L7" s="513">
        <v>3989.9061877885756</v>
      </c>
      <c r="M7" s="301">
        <v>3833.5831042164323</v>
      </c>
      <c r="N7" s="301">
        <v>3886.9789507860532</v>
      </c>
      <c r="O7" s="301">
        <v>4550.8249125913007</v>
      </c>
      <c r="P7" s="301">
        <v>4664.9280678858813</v>
      </c>
      <c r="Q7" s="513">
        <v>4727.1741099880792</v>
      </c>
      <c r="R7" s="301">
        <v>4487.0575143500091</v>
      </c>
      <c r="S7" s="301">
        <v>4961.6658493772939</v>
      </c>
      <c r="T7" s="301">
        <v>4890.1046877116041</v>
      </c>
      <c r="U7" s="301">
        <v>4735.6188299182522</v>
      </c>
      <c r="V7" s="301">
        <v>4711.0764429757037</v>
      </c>
      <c r="W7" s="301">
        <v>4858.1553055340864</v>
      </c>
      <c r="X7" s="238"/>
      <c r="Y7" s="238"/>
      <c r="Z7" s="238"/>
      <c r="AA7" s="238"/>
      <c r="AB7" s="238"/>
      <c r="AC7" s="238"/>
      <c r="AD7" s="239"/>
      <c r="AE7" s="239"/>
      <c r="AF7" s="239"/>
      <c r="AG7" s="239"/>
      <c r="AH7" s="239"/>
    </row>
    <row r="8" spans="1:34" ht="12.75" customHeight="1" x14ac:dyDescent="0.15">
      <c r="B8" s="335" t="s">
        <v>35</v>
      </c>
      <c r="C8" s="505">
        <v>1215.5228121395066</v>
      </c>
      <c r="D8" s="505">
        <v>1307.9220654824001</v>
      </c>
      <c r="E8" s="505">
        <v>1387.0435909840728</v>
      </c>
      <c r="F8" s="505">
        <v>1418.3234189739705</v>
      </c>
      <c r="G8" s="518">
        <v>1527.9289965943199</v>
      </c>
      <c r="H8" s="505">
        <v>1630.0282912840057</v>
      </c>
      <c r="I8" s="505">
        <v>1633.0431477528684</v>
      </c>
      <c r="J8" s="342">
        <v>1750.4581750772668</v>
      </c>
      <c r="K8" s="342">
        <v>1836.5661013780518</v>
      </c>
      <c r="L8" s="514">
        <v>1972.0472859985439</v>
      </c>
      <c r="M8" s="342">
        <v>2036.594977409907</v>
      </c>
      <c r="N8" s="342">
        <v>2325.2811303538388</v>
      </c>
      <c r="O8" s="342">
        <v>2548.0168035814399</v>
      </c>
      <c r="P8" s="342">
        <v>2697.747886684173</v>
      </c>
      <c r="Q8" s="514">
        <v>2920.6387108800145</v>
      </c>
      <c r="R8" s="342">
        <v>3014.7632160303374</v>
      </c>
      <c r="S8" s="342">
        <v>3246.3255419467837</v>
      </c>
      <c r="T8" s="342">
        <v>3314.343429043548</v>
      </c>
      <c r="U8" s="342">
        <v>3435.1019150354905</v>
      </c>
      <c r="V8" s="342">
        <v>3592.7452668387823</v>
      </c>
      <c r="W8" s="342">
        <v>3563.8508640186415</v>
      </c>
      <c r="X8" s="238"/>
      <c r="Y8" s="238"/>
      <c r="Z8" s="238"/>
      <c r="AA8" s="238"/>
      <c r="AB8" s="238"/>
      <c r="AC8" s="238"/>
      <c r="AD8" s="203"/>
      <c r="AE8" s="203"/>
      <c r="AF8" s="203"/>
      <c r="AG8" s="203"/>
      <c r="AH8" s="203"/>
    </row>
    <row r="9" spans="1:34" ht="12.75" customHeight="1" x14ac:dyDescent="0.15">
      <c r="B9" s="151" t="s">
        <v>36</v>
      </c>
      <c r="C9" s="506">
        <v>1315.2872316454159</v>
      </c>
      <c r="D9" s="506">
        <v>1383.757050410816</v>
      </c>
      <c r="E9" s="506">
        <v>1483.9656691486059</v>
      </c>
      <c r="F9" s="506">
        <v>1581.131380025015</v>
      </c>
      <c r="G9" s="519">
        <v>1699.3641017886082</v>
      </c>
      <c r="H9" s="506">
        <v>1838.8249594187437</v>
      </c>
      <c r="I9" s="506">
        <v>1918.9686231572289</v>
      </c>
      <c r="J9" s="302">
        <v>1927.6391329453384</v>
      </c>
      <c r="K9" s="302">
        <v>2004.5870822622737</v>
      </c>
      <c r="L9" s="515">
        <v>2223.4576802884203</v>
      </c>
      <c r="M9" s="302">
        <v>2301.0339717909442</v>
      </c>
      <c r="N9" s="302">
        <v>2704.3053883808893</v>
      </c>
      <c r="O9" s="302">
        <v>2693.0980371889527</v>
      </c>
      <c r="P9" s="302">
        <v>2841.5611867700436</v>
      </c>
      <c r="Q9" s="515">
        <v>2879.5749842388223</v>
      </c>
      <c r="R9" s="302">
        <v>3028.1457969509102</v>
      </c>
      <c r="S9" s="302">
        <v>3128.9573037588848</v>
      </c>
      <c r="T9" s="302">
        <v>3409.2669828053181</v>
      </c>
      <c r="U9" s="302">
        <v>3166.4304780437928</v>
      </c>
      <c r="V9" s="302">
        <v>3342.8598560907562</v>
      </c>
      <c r="W9" s="302">
        <v>3571.5568744641869</v>
      </c>
      <c r="X9" s="238"/>
      <c r="Y9" s="238"/>
      <c r="Z9" s="238"/>
      <c r="AA9" s="238"/>
      <c r="AB9" s="238"/>
      <c r="AC9" s="238"/>
      <c r="AD9" s="203"/>
      <c r="AE9" s="203"/>
      <c r="AF9" s="203"/>
      <c r="AG9" s="203"/>
      <c r="AH9" s="203"/>
    </row>
    <row r="10" spans="1:34" ht="12.75" customHeight="1" x14ac:dyDescent="0.15">
      <c r="B10" s="335" t="s">
        <v>28</v>
      </c>
      <c r="C10" s="505">
        <v>3667.118092565986</v>
      </c>
      <c r="D10" s="505">
        <v>4108.0722657482247</v>
      </c>
      <c r="E10" s="505">
        <v>4438.9953057162775</v>
      </c>
      <c r="F10" s="505">
        <v>4589.5889560465157</v>
      </c>
      <c r="G10" s="518">
        <v>5342.9532478485462</v>
      </c>
      <c r="H10" s="505">
        <v>5566.4309201420374</v>
      </c>
      <c r="I10" s="505">
        <v>5901.7069364179761</v>
      </c>
      <c r="J10" s="342">
        <v>6168.329302929551</v>
      </c>
      <c r="K10" s="342">
        <v>6777.1107256973501</v>
      </c>
      <c r="L10" s="514">
        <v>6899.320326599588</v>
      </c>
      <c r="M10" s="342">
        <v>7538.8167491678114</v>
      </c>
      <c r="N10" s="342">
        <v>7933.4730013977687</v>
      </c>
      <c r="O10" s="342">
        <v>8422.6848627498493</v>
      </c>
      <c r="P10" s="342">
        <v>8480.6392709158063</v>
      </c>
      <c r="Q10" s="514">
        <v>7736.89139168978</v>
      </c>
      <c r="R10" s="342">
        <v>7746.2214380159721</v>
      </c>
      <c r="S10" s="342">
        <v>8191.9901912718924</v>
      </c>
      <c r="T10" s="342">
        <v>7937.5287649060738</v>
      </c>
      <c r="U10" s="342">
        <v>7953.7830447657452</v>
      </c>
      <c r="V10" s="342" t="s">
        <v>7</v>
      </c>
      <c r="W10" s="342" t="s">
        <v>7</v>
      </c>
      <c r="X10" s="238"/>
      <c r="Y10" s="238"/>
      <c r="Z10" s="238"/>
      <c r="AA10" s="238"/>
      <c r="AB10" s="238"/>
      <c r="AC10" s="238"/>
      <c r="AD10" s="203"/>
      <c r="AE10" s="203"/>
      <c r="AF10" s="203"/>
      <c r="AG10" s="203"/>
      <c r="AH10" s="203"/>
    </row>
    <row r="11" spans="1:34" s="203" customFormat="1" ht="12.75" customHeight="1" x14ac:dyDescent="0.15">
      <c r="B11" s="440" t="s">
        <v>241</v>
      </c>
      <c r="C11" s="507" t="s">
        <v>7</v>
      </c>
      <c r="D11" s="507" t="s">
        <v>7</v>
      </c>
      <c r="E11" s="507" t="s">
        <v>7</v>
      </c>
      <c r="F11" s="507" t="s">
        <v>7</v>
      </c>
      <c r="G11" s="520" t="s">
        <v>7</v>
      </c>
      <c r="H11" s="507" t="s">
        <v>7</v>
      </c>
      <c r="I11" s="507" t="s">
        <v>7</v>
      </c>
      <c r="J11" s="468" t="s">
        <v>7</v>
      </c>
      <c r="K11" s="468" t="s">
        <v>7</v>
      </c>
      <c r="L11" s="516" t="s">
        <v>7</v>
      </c>
      <c r="M11" s="468" t="s">
        <v>7</v>
      </c>
      <c r="N11" s="468" t="s">
        <v>7</v>
      </c>
      <c r="O11" s="468" t="s">
        <v>7</v>
      </c>
      <c r="P11" s="468" t="s">
        <v>7</v>
      </c>
      <c r="Q11" s="516">
        <v>615.98122270903127</v>
      </c>
      <c r="R11" s="468">
        <v>726.39679055106978</v>
      </c>
      <c r="S11" s="468">
        <v>812.29486469067319</v>
      </c>
      <c r="T11" s="468">
        <v>859.66000296960965</v>
      </c>
      <c r="U11" s="468">
        <v>833.07956784941643</v>
      </c>
      <c r="V11" s="468" t="s">
        <v>7</v>
      </c>
      <c r="W11" s="468" t="s">
        <v>7</v>
      </c>
      <c r="X11" s="238"/>
      <c r="Y11" s="238"/>
      <c r="Z11" s="238"/>
      <c r="AA11" s="238"/>
      <c r="AB11" s="238"/>
      <c r="AC11" s="238"/>
    </row>
    <row r="12" spans="1:34" x14ac:dyDescent="0.15">
      <c r="B12" s="335" t="s">
        <v>37</v>
      </c>
      <c r="C12" s="505">
        <v>585.03024183436855</v>
      </c>
      <c r="D12" s="505">
        <v>623.73981257624439</v>
      </c>
      <c r="E12" s="505">
        <v>679.69372970741824</v>
      </c>
      <c r="F12" s="505">
        <v>827.52648013200792</v>
      </c>
      <c r="G12" s="518">
        <v>878.85314655883099</v>
      </c>
      <c r="H12" s="505">
        <v>848.44392735076156</v>
      </c>
      <c r="I12" s="505">
        <v>945.83425764017397</v>
      </c>
      <c r="J12" s="342">
        <v>981.10997907608964</v>
      </c>
      <c r="K12" s="342">
        <v>1129.0028577675894</v>
      </c>
      <c r="L12" s="514">
        <v>1268.9313497502114</v>
      </c>
      <c r="M12" s="342">
        <v>1434.378222684323</v>
      </c>
      <c r="N12" s="342">
        <v>1472.2998347591829</v>
      </c>
      <c r="O12" s="342">
        <v>1686.8325279912171</v>
      </c>
      <c r="P12" s="342">
        <v>1654.647598318026</v>
      </c>
      <c r="Q12" s="514">
        <v>1935.8523834638688</v>
      </c>
      <c r="R12" s="342">
        <v>1966.5735613832303</v>
      </c>
      <c r="S12" s="342">
        <v>2088.7425020613996</v>
      </c>
      <c r="T12" s="342">
        <v>2147.8116569027998</v>
      </c>
      <c r="U12" s="342">
        <v>2137.3695872640892</v>
      </c>
      <c r="V12" s="342">
        <v>2152.6388609111568</v>
      </c>
      <c r="W12" s="342">
        <v>2491.9509841833392</v>
      </c>
      <c r="X12" s="238"/>
      <c r="Y12" s="238"/>
      <c r="Z12" s="238"/>
      <c r="AA12" s="238"/>
      <c r="AB12" s="238"/>
      <c r="AC12" s="238"/>
      <c r="AD12" s="203"/>
      <c r="AE12" s="203"/>
      <c r="AF12" s="203"/>
      <c r="AG12" s="203"/>
      <c r="AH12" s="203"/>
    </row>
    <row r="13" spans="1:34" s="203" customFormat="1" ht="12.75" customHeight="1" x14ac:dyDescent="0.15">
      <c r="B13" s="440" t="s">
        <v>38</v>
      </c>
      <c r="C13" s="507">
        <v>928.24006001930059</v>
      </c>
      <c r="D13" s="507">
        <v>987.39164863580663</v>
      </c>
      <c r="E13" s="507">
        <v>1095.99713465072</v>
      </c>
      <c r="F13" s="507">
        <v>1135.4925761092559</v>
      </c>
      <c r="G13" s="520">
        <v>1168.567278934667</v>
      </c>
      <c r="H13" s="507">
        <v>1216.7694300156102</v>
      </c>
      <c r="I13" s="507">
        <v>1222.8288391737215</v>
      </c>
      <c r="J13" s="468">
        <v>1273.1985050739456</v>
      </c>
      <c r="K13" s="468">
        <v>1329.340374972968</v>
      </c>
      <c r="L13" s="516">
        <v>1467.5985306660834</v>
      </c>
      <c r="M13" s="468">
        <v>1685.7461885279902</v>
      </c>
      <c r="N13" s="468">
        <v>1946.9349878950725</v>
      </c>
      <c r="O13" s="468">
        <v>2192.2830117858757</v>
      </c>
      <c r="P13" s="468">
        <v>2352.3444554788525</v>
      </c>
      <c r="Q13" s="516">
        <v>2483.455266205096</v>
      </c>
      <c r="R13" s="468">
        <v>2511.6151814306381</v>
      </c>
      <c r="S13" s="468">
        <v>2673.5027326992845</v>
      </c>
      <c r="T13" s="468">
        <v>2707.4200611303295</v>
      </c>
      <c r="U13" s="468">
        <v>2785.9852539191429</v>
      </c>
      <c r="V13" s="468">
        <v>2593.1431128677582</v>
      </c>
      <c r="W13" s="468">
        <v>2682.3318742185861</v>
      </c>
      <c r="X13" s="238"/>
      <c r="Y13" s="238"/>
      <c r="Z13" s="238"/>
      <c r="AA13" s="238"/>
      <c r="AB13" s="238"/>
      <c r="AC13" s="238"/>
    </row>
    <row r="14" spans="1:34" ht="12.75" customHeight="1" x14ac:dyDescent="0.15">
      <c r="B14" s="335" t="s">
        <v>105</v>
      </c>
      <c r="C14" s="505" t="s">
        <v>7</v>
      </c>
      <c r="D14" s="505" t="s">
        <v>7</v>
      </c>
      <c r="E14" s="505">
        <v>47.691809030133655</v>
      </c>
      <c r="F14" s="505">
        <v>43.613536660828338</v>
      </c>
      <c r="G14" s="518">
        <v>44.058516476424629</v>
      </c>
      <c r="H14" s="505">
        <v>61.724081325492619</v>
      </c>
      <c r="I14" s="505">
        <v>66.810667750386841</v>
      </c>
      <c r="J14" s="342">
        <v>73.859787431001337</v>
      </c>
      <c r="K14" s="342">
        <v>89.900364895972075</v>
      </c>
      <c r="L14" s="514">
        <v>129.05782291419371</v>
      </c>
      <c r="M14" s="342">
        <v>140.46822137594373</v>
      </c>
      <c r="N14" s="342">
        <v>190.94114558306347</v>
      </c>
      <c r="O14" s="342">
        <v>186.35567659749981</v>
      </c>
      <c r="P14" s="342">
        <v>200.83932407274642</v>
      </c>
      <c r="Q14" s="514">
        <v>246.10642928320141</v>
      </c>
      <c r="R14" s="342">
        <v>279.87038448842145</v>
      </c>
      <c r="S14" s="342">
        <v>294.70889602068223</v>
      </c>
      <c r="T14" s="342">
        <v>269.23054848716629</v>
      </c>
      <c r="U14" s="342">
        <v>260.49350190238061</v>
      </c>
      <c r="V14" s="342">
        <v>269.24393328217326</v>
      </c>
      <c r="W14" s="342" t="s">
        <v>7</v>
      </c>
      <c r="X14" s="238"/>
      <c r="Y14" s="238"/>
      <c r="Z14" s="238"/>
      <c r="AA14" s="238"/>
      <c r="AB14" s="238"/>
      <c r="AC14" s="238"/>
      <c r="AD14" s="203"/>
      <c r="AE14" s="203"/>
      <c r="AF14" s="203"/>
      <c r="AG14" s="203"/>
      <c r="AH14" s="203"/>
    </row>
    <row r="15" spans="1:34" s="203" customFormat="1" ht="12.75" customHeight="1" x14ac:dyDescent="0.15">
      <c r="B15" s="440" t="s">
        <v>39</v>
      </c>
      <c r="C15" s="507">
        <v>1196.2108199506918</v>
      </c>
      <c r="D15" s="507">
        <v>1259.2856198145153</v>
      </c>
      <c r="E15" s="507">
        <v>1285.4372049172243</v>
      </c>
      <c r="F15" s="507">
        <v>1316.7847318187185</v>
      </c>
      <c r="G15" s="520">
        <v>1350.1665845076282</v>
      </c>
      <c r="H15" s="507">
        <v>1391.279270766626</v>
      </c>
      <c r="I15" s="507">
        <v>1448.171595684224</v>
      </c>
      <c r="J15" s="468">
        <v>1576.5176391236964</v>
      </c>
      <c r="K15" s="468">
        <v>1648.041098441141</v>
      </c>
      <c r="L15" s="516">
        <v>1776.5018556359237</v>
      </c>
      <c r="M15" s="468">
        <v>1858.7366056514593</v>
      </c>
      <c r="N15" s="468">
        <v>1988.5614941154943</v>
      </c>
      <c r="O15" s="468">
        <v>2151.0976712722904</v>
      </c>
      <c r="P15" s="468">
        <v>2299.6429154586203</v>
      </c>
      <c r="Q15" s="516">
        <v>2306.8454525832312</v>
      </c>
      <c r="R15" s="468">
        <v>2272.1059657886244</v>
      </c>
      <c r="S15" s="468">
        <v>2228.8451207010326</v>
      </c>
      <c r="T15" s="468">
        <v>2206.3256887462408</v>
      </c>
      <c r="U15" s="468">
        <v>2201.4343585462411</v>
      </c>
      <c r="V15" s="468">
        <v>2028.7922902596385</v>
      </c>
      <c r="W15" s="468">
        <v>2086.2712909457819</v>
      </c>
      <c r="X15" s="238"/>
      <c r="Y15" s="238"/>
      <c r="Z15" s="238"/>
      <c r="AA15" s="238"/>
      <c r="AB15" s="238"/>
      <c r="AC15" s="238"/>
    </row>
    <row r="16" spans="1:34" ht="12.75" customHeight="1" x14ac:dyDescent="0.15">
      <c r="B16" s="335" t="s">
        <v>29</v>
      </c>
      <c r="C16" s="505">
        <v>12948.569108133968</v>
      </c>
      <c r="D16" s="505">
        <v>13199.902385790103</v>
      </c>
      <c r="E16" s="505">
        <v>13531.60890986503</v>
      </c>
      <c r="F16" s="505">
        <v>14877.743579598833</v>
      </c>
      <c r="G16" s="518">
        <v>16291.716131534449</v>
      </c>
      <c r="H16" s="505">
        <v>17206.974536557685</v>
      </c>
      <c r="I16" s="505">
        <v>16975.501893103101</v>
      </c>
      <c r="J16" s="342">
        <v>16999.855279400614</v>
      </c>
      <c r="K16" s="342">
        <v>18220.185260660746</v>
      </c>
      <c r="L16" s="514">
        <v>16305.521756552169</v>
      </c>
      <c r="M16" s="342">
        <v>15855.955529311208</v>
      </c>
      <c r="N16" s="342">
        <v>19222.106206211341</v>
      </c>
      <c r="O16" s="342">
        <v>20294.620097407627</v>
      </c>
      <c r="P16" s="342">
        <v>19160.259847159425</v>
      </c>
      <c r="Q16" s="514">
        <v>19983.782852840726</v>
      </c>
      <c r="R16" s="342">
        <v>17925.920786453604</v>
      </c>
      <c r="S16" s="342">
        <v>18457.129996381398</v>
      </c>
      <c r="T16" s="342">
        <v>18349.237624799513</v>
      </c>
      <c r="U16" s="342">
        <v>17415.667057158007</v>
      </c>
      <c r="V16" s="342">
        <v>17430.832431896306</v>
      </c>
      <c r="W16" s="342" t="s">
        <v>7</v>
      </c>
      <c r="X16" s="238"/>
      <c r="Y16" s="238"/>
      <c r="Z16" s="238"/>
      <c r="AA16" s="238"/>
      <c r="AB16" s="238"/>
      <c r="AC16" s="238"/>
      <c r="AD16" s="203"/>
      <c r="AE16" s="203"/>
      <c r="AF16" s="203"/>
      <c r="AG16" s="203"/>
      <c r="AH16" s="203"/>
    </row>
    <row r="17" spans="2:34" s="203" customFormat="1" ht="12.75" customHeight="1" x14ac:dyDescent="0.15">
      <c r="B17" s="440" t="s">
        <v>30</v>
      </c>
      <c r="C17" s="507">
        <v>16446.358686862732</v>
      </c>
      <c r="D17" s="507">
        <v>16520.63828525076</v>
      </c>
      <c r="E17" s="507">
        <v>17107.223701095056</v>
      </c>
      <c r="F17" s="507">
        <v>17231.243880150894</v>
      </c>
      <c r="G17" s="520">
        <v>17721.807025786478</v>
      </c>
      <c r="H17" s="507">
        <v>18326.574189070358</v>
      </c>
      <c r="I17" s="507">
        <v>19064.340762378913</v>
      </c>
      <c r="J17" s="468">
        <v>19351.528816286314</v>
      </c>
      <c r="K17" s="468">
        <v>19731.957821595799</v>
      </c>
      <c r="L17" s="516">
        <v>20755.210888677742</v>
      </c>
      <c r="M17" s="468">
        <v>22309.596227416972</v>
      </c>
      <c r="N17" s="468">
        <v>24002.575667720383</v>
      </c>
      <c r="O17" s="468">
        <v>26767.211614817417</v>
      </c>
      <c r="P17" s="468">
        <v>28614.959225479648</v>
      </c>
      <c r="Q17" s="516">
        <v>30103.138811291134</v>
      </c>
      <c r="R17" s="468">
        <v>30575.24114199344</v>
      </c>
      <c r="S17" s="468">
        <v>32745.889752267209</v>
      </c>
      <c r="T17" s="468">
        <v>33186.295651808417</v>
      </c>
      <c r="U17" s="468">
        <v>34045.991889933364</v>
      </c>
      <c r="V17" s="468">
        <v>35214.734774827128</v>
      </c>
      <c r="W17" s="468">
        <v>37221.148444367063</v>
      </c>
      <c r="X17" s="238"/>
      <c r="Y17" s="238"/>
      <c r="Z17" s="238"/>
      <c r="AA17" s="238"/>
      <c r="AB17" s="238"/>
      <c r="AC17" s="238"/>
    </row>
    <row r="18" spans="2:34" ht="12.75" customHeight="1" x14ac:dyDescent="0.15">
      <c r="B18" s="335" t="s">
        <v>40</v>
      </c>
      <c r="C18" s="505">
        <v>468.34649759087193</v>
      </c>
      <c r="D18" s="505">
        <v>467.18706447952854</v>
      </c>
      <c r="E18" s="505">
        <v>519.02643835274137</v>
      </c>
      <c r="F18" s="505">
        <v>627.21424282581643</v>
      </c>
      <c r="G18" s="518">
        <v>623.52658433219733</v>
      </c>
      <c r="H18" s="505">
        <v>613.75567345962759</v>
      </c>
      <c r="I18" s="505">
        <v>665.37061911831449</v>
      </c>
      <c r="J18" s="342">
        <v>798.11713718322892</v>
      </c>
      <c r="K18" s="342">
        <v>895.79935520726326</v>
      </c>
      <c r="L18" s="514">
        <v>988.76847030107285</v>
      </c>
      <c r="M18" s="342">
        <v>917.907102722888</v>
      </c>
      <c r="N18" s="342">
        <v>1452.063077459622</v>
      </c>
      <c r="O18" s="342">
        <v>1206.1232698298973</v>
      </c>
      <c r="P18" s="342">
        <v>948.23306523176393</v>
      </c>
      <c r="Q18" s="514">
        <v>909.34318977536657</v>
      </c>
      <c r="R18" s="342">
        <v>1069.0518315176241</v>
      </c>
      <c r="S18" s="342">
        <v>1360.1440584293455</v>
      </c>
      <c r="T18" s="342">
        <v>1278.8672588539648</v>
      </c>
      <c r="U18" s="342">
        <v>1512.3715307546884</v>
      </c>
      <c r="V18" s="342">
        <v>1566.7044122680159</v>
      </c>
      <c r="W18" s="342" t="s">
        <v>7</v>
      </c>
      <c r="X18" s="238"/>
      <c r="Y18" s="238"/>
      <c r="Z18" s="238"/>
      <c r="AA18" s="238"/>
      <c r="AB18" s="238"/>
      <c r="AC18" s="238"/>
      <c r="AD18" s="203"/>
      <c r="AE18" s="203"/>
      <c r="AF18" s="203"/>
      <c r="AG18" s="203"/>
      <c r="AH18" s="203"/>
    </row>
    <row r="19" spans="2:34" s="203" customFormat="1" ht="12.75" customHeight="1" x14ac:dyDescent="0.15">
      <c r="B19" s="440" t="s">
        <v>41</v>
      </c>
      <c r="C19" s="507" t="s">
        <v>7</v>
      </c>
      <c r="D19" s="507" t="s">
        <v>7</v>
      </c>
      <c r="E19" s="507" t="s">
        <v>7</v>
      </c>
      <c r="F19" s="507" t="s">
        <v>7</v>
      </c>
      <c r="G19" s="520" t="s">
        <v>7</v>
      </c>
      <c r="H19" s="507" t="s">
        <v>7</v>
      </c>
      <c r="I19" s="507" t="s">
        <v>7</v>
      </c>
      <c r="J19" s="468" t="s">
        <v>7</v>
      </c>
      <c r="K19" s="468">
        <v>696.07911367875329</v>
      </c>
      <c r="L19" s="516">
        <v>659.62075826230671</v>
      </c>
      <c r="M19" s="468">
        <v>731.67434691742255</v>
      </c>
      <c r="N19" s="468">
        <v>870.556779911783</v>
      </c>
      <c r="O19" s="468">
        <v>936.48668957914333</v>
      </c>
      <c r="P19" s="468">
        <v>761.86393980961975</v>
      </c>
      <c r="Q19" s="516">
        <v>665.81296827384131</v>
      </c>
      <c r="R19" s="468">
        <v>777.01796305675282</v>
      </c>
      <c r="S19" s="468">
        <v>1574.211021940919</v>
      </c>
      <c r="T19" s="468">
        <v>702.46121813527145</v>
      </c>
      <c r="U19" s="468">
        <v>721.0352372721203</v>
      </c>
      <c r="V19" s="468">
        <v>1035.7054421993562</v>
      </c>
      <c r="W19" s="468" t="s">
        <v>7</v>
      </c>
      <c r="X19" s="238"/>
      <c r="Y19" s="238"/>
      <c r="Z19" s="238"/>
      <c r="AA19" s="238"/>
      <c r="AB19" s="238"/>
      <c r="AC19" s="238"/>
    </row>
    <row r="20" spans="2:34" ht="12.75" customHeight="1" x14ac:dyDescent="0.15">
      <c r="B20" s="335" t="s">
        <v>42</v>
      </c>
      <c r="C20" s="505">
        <v>50.111201667900829</v>
      </c>
      <c r="D20" s="505">
        <v>74.155490775678246</v>
      </c>
      <c r="E20" s="505">
        <v>77.570524105055568</v>
      </c>
      <c r="F20" s="505">
        <v>75.781863187743994</v>
      </c>
      <c r="G20" s="518">
        <v>82.679395903567453</v>
      </c>
      <c r="H20" s="505">
        <v>90.522612962963564</v>
      </c>
      <c r="I20" s="505">
        <v>98.379753452304811</v>
      </c>
      <c r="J20" s="342">
        <v>88.136313034019309</v>
      </c>
      <c r="K20" s="342">
        <v>94.034197652249119</v>
      </c>
      <c r="L20" s="514">
        <v>99.382537533917002</v>
      </c>
      <c r="M20" s="342">
        <v>104.05526851087005</v>
      </c>
      <c r="N20" s="342">
        <v>119.56132333148015</v>
      </c>
      <c r="O20" s="342">
        <v>133.68553073080275</v>
      </c>
      <c r="P20" s="342">
        <v>119.37139370558995</v>
      </c>
      <c r="Q20" s="514">
        <v>122.521306077034</v>
      </c>
      <c r="R20" s="342">
        <v>130.73158095789668</v>
      </c>
      <c r="S20" s="342">
        <v>145.55261372409626</v>
      </c>
      <c r="T20" s="342">
        <v>78.800129077408883</v>
      </c>
      <c r="U20" s="342">
        <v>85.41440156133072</v>
      </c>
      <c r="V20" s="342">
        <v>96.617450273287702</v>
      </c>
      <c r="W20" s="342">
        <v>113.39250245797062</v>
      </c>
      <c r="X20" s="238"/>
      <c r="Y20" s="238"/>
      <c r="Z20" s="238"/>
      <c r="AA20" s="238"/>
      <c r="AB20" s="238"/>
      <c r="AC20" s="238"/>
      <c r="AD20" s="203"/>
      <c r="AE20" s="203"/>
      <c r="AF20" s="203"/>
      <c r="AG20" s="203"/>
      <c r="AH20" s="203"/>
    </row>
    <row r="21" spans="2:34" s="203" customFormat="1" ht="12.75" customHeight="1" x14ac:dyDescent="0.15">
      <c r="B21" s="440" t="s">
        <v>43</v>
      </c>
      <c r="C21" s="507">
        <v>241.39773943068468</v>
      </c>
      <c r="D21" s="507">
        <v>248.47326269824734</v>
      </c>
      <c r="E21" s="507">
        <v>278.4165670251499</v>
      </c>
      <c r="F21" s="507">
        <v>320.03203125492354</v>
      </c>
      <c r="G21" s="520">
        <v>386.71274064487181</v>
      </c>
      <c r="H21" s="507">
        <v>475.15431285497442</v>
      </c>
      <c r="I21" s="507">
        <v>525.70962265230867</v>
      </c>
      <c r="J21" s="468">
        <v>611.67661989363319</v>
      </c>
      <c r="K21" s="468">
        <v>710.68017731954751</v>
      </c>
      <c r="L21" s="516">
        <v>779.47486220889812</v>
      </c>
      <c r="M21" s="468">
        <v>932.43768353716825</v>
      </c>
      <c r="N21" s="468">
        <v>985.12693388072387</v>
      </c>
      <c r="O21" s="468">
        <v>987.94910576631071</v>
      </c>
      <c r="P21" s="468">
        <v>971.78991320173486</v>
      </c>
      <c r="Q21" s="516">
        <v>946.22699046971184</v>
      </c>
      <c r="R21" s="468">
        <v>914.135799069423</v>
      </c>
      <c r="S21" s="468">
        <v>889.51549327478278</v>
      </c>
      <c r="T21" s="468">
        <v>887.37890675187293</v>
      </c>
      <c r="U21" s="468">
        <v>906.03915247313398</v>
      </c>
      <c r="V21" s="468">
        <v>886.12237587525624</v>
      </c>
      <c r="W21" s="468" t="s">
        <v>7</v>
      </c>
      <c r="X21" s="238"/>
      <c r="Y21" s="238"/>
      <c r="Z21" s="238"/>
      <c r="AA21" s="238"/>
      <c r="AB21" s="238"/>
      <c r="AC21" s="238"/>
    </row>
    <row r="22" spans="2:34" ht="12.75" customHeight="1" x14ac:dyDescent="0.15">
      <c r="B22" s="335" t="s">
        <v>178</v>
      </c>
      <c r="C22" s="505">
        <v>1110.4012605050316</v>
      </c>
      <c r="D22" s="505">
        <v>1068.0416296701642</v>
      </c>
      <c r="E22" s="505">
        <v>1101.9959821405112</v>
      </c>
      <c r="F22" s="505">
        <v>1293.5796334298036</v>
      </c>
      <c r="G22" s="518">
        <v>1332.7824355190355</v>
      </c>
      <c r="H22" s="505">
        <v>1278.1153759777796</v>
      </c>
      <c r="I22" s="505">
        <v>1256.9309156265381</v>
      </c>
      <c r="J22" s="342">
        <v>1197.6209370441954</v>
      </c>
      <c r="K22" s="342">
        <v>1044.8655796278188</v>
      </c>
      <c r="L22" s="514">
        <v>1047.0756096917103</v>
      </c>
      <c r="M22" s="342">
        <v>1028.6421331897354</v>
      </c>
      <c r="N22" s="342">
        <v>1156.5718331161254</v>
      </c>
      <c r="O22" s="342">
        <v>1255.7510919829965</v>
      </c>
      <c r="P22" s="342">
        <v>1355.9435995066044</v>
      </c>
      <c r="Q22" s="514">
        <v>1479.6578493732304</v>
      </c>
      <c r="R22" s="342">
        <v>1568.8085132746569</v>
      </c>
      <c r="S22" s="342">
        <v>1686.1280772605076</v>
      </c>
      <c r="T22" s="342">
        <v>1749.9295185394481</v>
      </c>
      <c r="U22" s="342">
        <v>1863.4813949185536</v>
      </c>
      <c r="V22" s="342">
        <v>2057.4592532535107</v>
      </c>
      <c r="W22" s="342" t="s">
        <v>7</v>
      </c>
      <c r="X22" s="238"/>
      <c r="Y22" s="238"/>
      <c r="Z22" s="238"/>
      <c r="AA22" s="238"/>
      <c r="AB22" s="238"/>
      <c r="AC22" s="238"/>
      <c r="AD22" s="203"/>
      <c r="AE22" s="203"/>
      <c r="AF22" s="203"/>
      <c r="AG22" s="203"/>
      <c r="AH22" s="203"/>
    </row>
    <row r="23" spans="2:34" ht="12.75" customHeight="1" x14ac:dyDescent="0.15">
      <c r="B23" s="151" t="s">
        <v>31</v>
      </c>
      <c r="C23" s="506">
        <v>7731.7964561394392</v>
      </c>
      <c r="D23" s="506">
        <v>7666.5203270683896</v>
      </c>
      <c r="E23" s="506">
        <v>7538.5249108672424</v>
      </c>
      <c r="F23" s="506">
        <v>9506.9679729150685</v>
      </c>
      <c r="G23" s="519">
        <v>10359.83072632059</v>
      </c>
      <c r="H23" s="506" t="s">
        <v>7</v>
      </c>
      <c r="I23" s="506" t="s">
        <v>7</v>
      </c>
      <c r="J23" s="302" t="s">
        <v>7</v>
      </c>
      <c r="K23" s="302">
        <v>11199.291678114661</v>
      </c>
      <c r="L23" s="515">
        <v>11047.800790086318</v>
      </c>
      <c r="M23" s="302">
        <v>12265.696947654806</v>
      </c>
      <c r="N23" s="302">
        <v>12685.7383837425</v>
      </c>
      <c r="O23" s="302">
        <v>12677.771044350553</v>
      </c>
      <c r="P23" s="302">
        <v>12360.873180988377</v>
      </c>
      <c r="Q23" s="515">
        <v>12075.335399083766</v>
      </c>
      <c r="R23" s="302">
        <v>11798.758177592401</v>
      </c>
      <c r="S23" s="302">
        <v>11453.01465872625</v>
      </c>
      <c r="T23" s="302">
        <v>11424.961767364033</v>
      </c>
      <c r="U23" s="302">
        <v>11271.948821862348</v>
      </c>
      <c r="V23" s="302">
        <v>12090.390372488357</v>
      </c>
      <c r="W23" s="302" t="s">
        <v>7</v>
      </c>
      <c r="X23" s="238"/>
      <c r="Y23" s="238"/>
      <c r="Z23" s="238"/>
      <c r="AA23" s="238"/>
      <c r="AB23" s="238"/>
      <c r="AC23" s="238"/>
      <c r="AD23" s="203"/>
      <c r="AE23" s="203"/>
      <c r="AF23" s="203"/>
      <c r="AG23" s="203"/>
      <c r="AH23" s="203"/>
    </row>
    <row r="24" spans="2:34" ht="12.75" customHeight="1" x14ac:dyDescent="0.15">
      <c r="B24" s="335" t="s">
        <v>68</v>
      </c>
      <c r="C24" s="505">
        <v>17810.8872179963</v>
      </c>
      <c r="D24" s="505">
        <v>18189.624806947682</v>
      </c>
      <c r="E24" s="505">
        <v>19481.677313906177</v>
      </c>
      <c r="F24" s="505">
        <v>21227.942755897802</v>
      </c>
      <c r="G24" s="518">
        <v>23185.414036371818</v>
      </c>
      <c r="H24" s="505">
        <v>24652.732472604293</v>
      </c>
      <c r="I24" s="505">
        <v>25781.845343281602</v>
      </c>
      <c r="J24" s="342">
        <v>26867.492237490009</v>
      </c>
      <c r="K24" s="342">
        <v>27617.838769963506</v>
      </c>
      <c r="L24" s="514">
        <v>28708.577806920821</v>
      </c>
      <c r="M24" s="342">
        <v>29165.290862010861</v>
      </c>
      <c r="N24" s="342">
        <v>30559.896703804719</v>
      </c>
      <c r="O24" s="342">
        <v>30944.764683554924</v>
      </c>
      <c r="P24" s="342">
        <v>32152.644570556928</v>
      </c>
      <c r="Q24" s="514">
        <v>34105.248815246603</v>
      </c>
      <c r="R24" s="342">
        <v>35413.161329630442</v>
      </c>
      <c r="S24" s="342">
        <v>35633.482353323932</v>
      </c>
      <c r="T24" s="342">
        <v>35431.804401495028</v>
      </c>
      <c r="U24" s="342">
        <v>33841.554945729855</v>
      </c>
      <c r="V24" s="342">
        <v>34455.489864479954</v>
      </c>
      <c r="W24" s="342">
        <v>35010.452422373979</v>
      </c>
      <c r="X24" s="238"/>
      <c r="Y24" s="238"/>
      <c r="Z24" s="238"/>
      <c r="AA24" s="238"/>
      <c r="AB24" s="238"/>
      <c r="AC24" s="238"/>
      <c r="AD24" s="203"/>
      <c r="AE24" s="203"/>
      <c r="AF24" s="203"/>
      <c r="AG24" s="203"/>
      <c r="AH24" s="203"/>
    </row>
    <row r="25" spans="2:34" ht="12.75" customHeight="1" x14ac:dyDescent="0.15">
      <c r="B25" s="151" t="s">
        <v>44</v>
      </c>
      <c r="C25" s="506" t="s">
        <v>7</v>
      </c>
      <c r="D25" s="506" t="s">
        <v>7</v>
      </c>
      <c r="E25" s="506">
        <v>4337.0558875386005</v>
      </c>
      <c r="F25" s="506">
        <v>5017.8578268829151</v>
      </c>
      <c r="G25" s="519">
        <v>5923.1575388266547</v>
      </c>
      <c r="H25" s="506">
        <v>6701.0769525213536</v>
      </c>
      <c r="I25" s="506">
        <v>7039.9802414385567</v>
      </c>
      <c r="J25" s="302">
        <v>7682.2966115829286</v>
      </c>
      <c r="K25" s="302">
        <v>9886.4746327932098</v>
      </c>
      <c r="L25" s="515">
        <v>11538.019667721965</v>
      </c>
      <c r="M25" s="302">
        <v>12675.716195584462</v>
      </c>
      <c r="N25" s="302">
        <v>14099.677111016106</v>
      </c>
      <c r="O25" s="302">
        <v>15405.570398876622</v>
      </c>
      <c r="P25" s="302">
        <v>16300.107320185969</v>
      </c>
      <c r="Q25" s="515">
        <v>17423.869616278127</v>
      </c>
      <c r="R25" s="302">
        <v>18744.486666341487</v>
      </c>
      <c r="S25" s="302">
        <v>19730.18818703854</v>
      </c>
      <c r="T25" s="302">
        <v>20391.911293069694</v>
      </c>
      <c r="U25" s="302">
        <v>21689.401819504794</v>
      </c>
      <c r="V25" s="302">
        <v>21894.090672914022</v>
      </c>
      <c r="W25" s="302" t="s">
        <v>7</v>
      </c>
      <c r="X25" s="238"/>
      <c r="Y25" s="238"/>
      <c r="Z25" s="238"/>
      <c r="AA25" s="238"/>
      <c r="AB25" s="238"/>
      <c r="AC25" s="238"/>
      <c r="AD25" s="203"/>
      <c r="AE25" s="203"/>
      <c r="AF25" s="203"/>
      <c r="AG25" s="203"/>
      <c r="AH25" s="203"/>
    </row>
    <row r="26" spans="2:34" ht="12.75" customHeight="1" x14ac:dyDescent="0.15">
      <c r="B26" s="335" t="s">
        <v>245</v>
      </c>
      <c r="C26" s="505">
        <v>34.107808258521935</v>
      </c>
      <c r="D26" s="505">
        <v>34.265201396108161</v>
      </c>
      <c r="E26" s="505">
        <v>35.018018655080773</v>
      </c>
      <c r="F26" s="505">
        <v>34.34319856205051</v>
      </c>
      <c r="G26" s="518">
        <v>42.566622969126534</v>
      </c>
      <c r="H26" s="505">
        <v>40.590502000393961</v>
      </c>
      <c r="I26" s="505">
        <v>50.275648164295937</v>
      </c>
      <c r="J26" s="342">
        <v>47.719446684775264</v>
      </c>
      <c r="K26" s="342">
        <v>57.421770179784531</v>
      </c>
      <c r="L26" s="514">
        <v>86.651498117725623</v>
      </c>
      <c r="M26" s="342">
        <v>110.27277662291917</v>
      </c>
      <c r="N26" s="342">
        <v>116.68912343789677</v>
      </c>
      <c r="O26" s="342">
        <v>73.175545291179859</v>
      </c>
      <c r="P26" s="342">
        <v>59.363537374054559</v>
      </c>
      <c r="Q26" s="514">
        <v>59.654399464318018</v>
      </c>
      <c r="R26" s="342">
        <v>64.36944437998811</v>
      </c>
      <c r="S26" s="342">
        <v>64.894465315692884</v>
      </c>
      <c r="T26" s="342">
        <v>76.77439802943033</v>
      </c>
      <c r="U26" s="342">
        <v>92.871657455877568</v>
      </c>
      <c r="V26" s="342">
        <v>105.80372643178495</v>
      </c>
      <c r="W26" s="342" t="s">
        <v>7</v>
      </c>
      <c r="X26" s="238"/>
      <c r="Y26" s="238"/>
      <c r="Z26" s="238"/>
      <c r="AA26" s="238"/>
      <c r="AB26" s="238"/>
      <c r="AC26" s="238"/>
      <c r="AD26" s="203"/>
      <c r="AE26" s="203"/>
      <c r="AF26" s="203"/>
      <c r="AG26" s="203"/>
      <c r="AH26" s="203"/>
    </row>
    <row r="27" spans="2:34" ht="12.75" customHeight="1" x14ac:dyDescent="0.15">
      <c r="B27" s="440" t="s">
        <v>82</v>
      </c>
      <c r="C27" s="507" t="s">
        <v>7</v>
      </c>
      <c r="D27" s="507" t="s">
        <v>7</v>
      </c>
      <c r="E27" s="507" t="s">
        <v>7</v>
      </c>
      <c r="F27" s="507">
        <v>24.677248181023394</v>
      </c>
      <c r="G27" s="520">
        <v>33.93855619943696</v>
      </c>
      <c r="H27" s="507">
        <v>41.83529026097051</v>
      </c>
      <c r="I27" s="507">
        <v>53.63435031092834</v>
      </c>
      <c r="J27" s="468">
        <v>71.862340461567342</v>
      </c>
      <c r="K27" s="468">
        <v>81.53835591793036</v>
      </c>
      <c r="L27" s="516">
        <v>111.72171356247989</v>
      </c>
      <c r="M27" s="468">
        <v>148.22134114197391</v>
      </c>
      <c r="N27" s="468">
        <v>186.513529018291</v>
      </c>
      <c r="O27" s="468">
        <v>218.81241340263327</v>
      </c>
      <c r="P27" s="468">
        <v>235.83308291456555</v>
      </c>
      <c r="Q27" s="516">
        <v>278.22801963317283</v>
      </c>
      <c r="R27" s="468">
        <v>294.90965810774333</v>
      </c>
      <c r="S27" s="468">
        <v>333.92430392760781</v>
      </c>
      <c r="T27" s="468">
        <v>359.11920586594016</v>
      </c>
      <c r="U27" s="468">
        <v>364.65542652289207</v>
      </c>
      <c r="V27" s="468">
        <v>364.50111592145538</v>
      </c>
      <c r="W27" s="468">
        <v>388.0412116800656</v>
      </c>
      <c r="X27" s="238"/>
      <c r="Y27" s="238"/>
      <c r="Z27" s="238"/>
      <c r="AA27" s="238"/>
      <c r="AB27" s="238"/>
      <c r="AC27" s="238"/>
      <c r="AD27" s="203"/>
      <c r="AE27" s="203"/>
      <c r="AF27" s="203"/>
      <c r="AG27" s="203"/>
      <c r="AH27" s="203"/>
    </row>
    <row r="28" spans="2:34" ht="12.75" customHeight="1" x14ac:dyDescent="0.15">
      <c r="B28" s="335" t="s">
        <v>45</v>
      </c>
      <c r="C28" s="505">
        <v>1952.001891974455</v>
      </c>
      <c r="D28" s="505">
        <v>1776.2045695205841</v>
      </c>
      <c r="E28" s="505">
        <v>2028.4581809016147</v>
      </c>
      <c r="F28" s="505">
        <v>2119.1542705785237</v>
      </c>
      <c r="G28" s="518">
        <v>2145.8276080280266</v>
      </c>
      <c r="H28" s="505">
        <v>2223.5612324502836</v>
      </c>
      <c r="I28" s="505">
        <v>2712.2629561553827</v>
      </c>
      <c r="J28" s="342">
        <v>2384.0861418370023</v>
      </c>
      <c r="K28" s="342">
        <v>2963.4492467026976</v>
      </c>
      <c r="L28" s="514">
        <v>3238.9839143682616</v>
      </c>
      <c r="M28" s="342">
        <v>3278.7838841305811</v>
      </c>
      <c r="N28" s="342">
        <v>4016.142046881545</v>
      </c>
      <c r="O28" s="342">
        <v>4172.1179198533591</v>
      </c>
      <c r="P28" s="342">
        <v>5141.1415565921288</v>
      </c>
      <c r="Q28" s="514">
        <v>5400.2429940330785</v>
      </c>
      <c r="R28" s="342">
        <v>5850.7984075211662</v>
      </c>
      <c r="S28" s="342">
        <v>6320.9550027396845</v>
      </c>
      <c r="T28" s="342">
        <v>7184.7281961451599</v>
      </c>
      <c r="U28" s="342">
        <v>6915.0110352116908</v>
      </c>
      <c r="V28" s="342">
        <v>6283.1312973965623</v>
      </c>
      <c r="W28" s="342">
        <v>5784.8641248059721</v>
      </c>
      <c r="X28" s="238"/>
      <c r="Y28" s="238"/>
      <c r="Z28" s="238"/>
      <c r="AA28" s="238"/>
      <c r="AB28" s="238"/>
      <c r="AC28" s="238"/>
      <c r="AD28" s="203"/>
      <c r="AE28" s="203"/>
      <c r="AF28" s="203"/>
      <c r="AG28" s="203"/>
      <c r="AH28" s="203"/>
    </row>
    <row r="29" spans="2:34" ht="12.75" customHeight="1" x14ac:dyDescent="0.15">
      <c r="B29" s="440" t="s">
        <v>46</v>
      </c>
      <c r="C29" s="507">
        <v>3115.7884428060688</v>
      </c>
      <c r="D29" s="507">
        <v>3164.85063724668</v>
      </c>
      <c r="E29" s="507">
        <v>3349.1092362858553</v>
      </c>
      <c r="F29" s="507">
        <v>3800.9532479048376</v>
      </c>
      <c r="G29" s="520">
        <v>3988.3322638194281</v>
      </c>
      <c r="H29" s="507">
        <v>4335.9955327636471</v>
      </c>
      <c r="I29" s="507">
        <v>4245.1503752428989</v>
      </c>
      <c r="J29" s="468">
        <v>4316.4496782259894</v>
      </c>
      <c r="K29" s="468">
        <v>4391.9319991127622</v>
      </c>
      <c r="L29" s="516">
        <v>4863.6382755010654</v>
      </c>
      <c r="M29" s="468">
        <v>5054.6573614079916</v>
      </c>
      <c r="N29" s="468">
        <v>5403.9916063219343</v>
      </c>
      <c r="O29" s="468">
        <v>5718.7622420712541</v>
      </c>
      <c r="P29" s="468">
        <v>5692.4157319106444</v>
      </c>
      <c r="Q29" s="516">
        <v>5950.5636594649504</v>
      </c>
      <c r="R29" s="468">
        <v>5672.9304801996577</v>
      </c>
      <c r="S29" s="468">
        <v>6006.645595426251</v>
      </c>
      <c r="T29" s="468">
        <v>6025.9893921763705</v>
      </c>
      <c r="U29" s="468">
        <v>5991.4509178673316</v>
      </c>
      <c r="V29" s="468">
        <v>6034.0782537699124</v>
      </c>
      <c r="W29" s="468">
        <v>6266.2759868511403</v>
      </c>
      <c r="X29" s="238"/>
      <c r="Y29" s="238"/>
      <c r="Z29" s="238"/>
      <c r="AA29" s="238"/>
      <c r="AB29" s="238"/>
      <c r="AC29" s="238"/>
      <c r="AD29" s="203"/>
      <c r="AE29" s="203"/>
      <c r="AF29" s="203"/>
      <c r="AG29" s="203"/>
      <c r="AH29" s="203"/>
    </row>
    <row r="30" spans="2:34" ht="12.75" customHeight="1" x14ac:dyDescent="0.15">
      <c r="B30" s="335" t="s">
        <v>47</v>
      </c>
      <c r="C30" s="505">
        <v>387.79487997222475</v>
      </c>
      <c r="D30" s="505" t="s">
        <v>7</v>
      </c>
      <c r="E30" s="505">
        <v>384.76015223119066</v>
      </c>
      <c r="F30" s="505" t="s">
        <v>7</v>
      </c>
      <c r="G30" s="518">
        <v>452.8031962751711</v>
      </c>
      <c r="H30" s="505" t="s">
        <v>7</v>
      </c>
      <c r="I30" s="505">
        <v>479.38777716899125</v>
      </c>
      <c r="J30" s="342" t="s">
        <v>7</v>
      </c>
      <c r="K30" s="342" t="s">
        <v>7</v>
      </c>
      <c r="L30" s="514">
        <v>574.44741367244399</v>
      </c>
      <c r="M30" s="342">
        <v>542.87959744449483</v>
      </c>
      <c r="N30" s="342">
        <v>657.67375929221441</v>
      </c>
      <c r="O30" s="342">
        <v>685.38867498556704</v>
      </c>
      <c r="P30" s="342">
        <v>681.36307350175264</v>
      </c>
      <c r="Q30" s="514">
        <v>729.18046428424293</v>
      </c>
      <c r="R30" s="342">
        <v>735.4128700924316</v>
      </c>
      <c r="S30" s="342">
        <v>756.44239173510073</v>
      </c>
      <c r="T30" s="342">
        <v>882.0527465793341</v>
      </c>
      <c r="U30" s="342">
        <v>880.79358540085752</v>
      </c>
      <c r="V30" s="342">
        <v>915.82308218113326</v>
      </c>
      <c r="W30" s="342">
        <v>1025.9070954288263</v>
      </c>
      <c r="X30" s="238"/>
      <c r="Y30" s="238"/>
      <c r="Z30" s="238"/>
      <c r="AA30" s="238"/>
      <c r="AB30" s="238"/>
      <c r="AC30" s="238"/>
      <c r="AD30" s="203"/>
      <c r="AE30" s="203"/>
      <c r="AF30" s="203"/>
      <c r="AG30" s="203"/>
      <c r="AH30" s="203"/>
    </row>
    <row r="31" spans="2:34" ht="12.75" customHeight="1" x14ac:dyDescent="0.15">
      <c r="B31" s="440" t="s">
        <v>48</v>
      </c>
      <c r="C31" s="507">
        <v>905.29403157122726</v>
      </c>
      <c r="D31" s="507">
        <v>929.00180356938461</v>
      </c>
      <c r="E31" s="507">
        <v>975.7383071174437</v>
      </c>
      <c r="F31" s="507">
        <v>1062.0854271281214</v>
      </c>
      <c r="G31" s="520">
        <v>1152.7268832698094</v>
      </c>
      <c r="H31" s="507">
        <v>1280.3959607493646</v>
      </c>
      <c r="I31" s="507">
        <v>1333.7944856636152</v>
      </c>
      <c r="J31" s="468">
        <v>1439.8017263613249</v>
      </c>
      <c r="K31" s="468">
        <v>1535.8675476568512</v>
      </c>
      <c r="L31" s="516">
        <v>1785.9044374138737</v>
      </c>
      <c r="M31" s="468">
        <v>1945.0997057708421</v>
      </c>
      <c r="N31" s="468">
        <v>2088.2281473950907</v>
      </c>
      <c r="O31" s="468">
        <v>2271.0287726917713</v>
      </c>
      <c r="P31" s="468">
        <v>2382.5319579080037</v>
      </c>
      <c r="Q31" s="516">
        <v>2474.0673739798112</v>
      </c>
      <c r="R31" s="468">
        <v>2564.0788997903774</v>
      </c>
      <c r="S31" s="468">
        <v>2759.7069723046257</v>
      </c>
      <c r="T31" s="468">
        <v>2903.377159293615</v>
      </c>
      <c r="U31" s="468">
        <v>2975.9548187997366</v>
      </c>
      <c r="V31" s="468">
        <v>3055.6348801908739</v>
      </c>
      <c r="W31" s="468">
        <v>3260.5451688822177</v>
      </c>
      <c r="X31" s="238"/>
      <c r="Y31" s="238"/>
      <c r="Z31" s="238"/>
      <c r="AA31" s="238"/>
      <c r="AB31" s="238"/>
      <c r="AC31" s="238"/>
      <c r="AD31" s="203"/>
      <c r="AE31" s="203"/>
      <c r="AF31" s="203"/>
      <c r="AG31" s="203"/>
      <c r="AH31" s="203"/>
    </row>
    <row r="32" spans="2:34" ht="12.75" customHeight="1" x14ac:dyDescent="0.15">
      <c r="B32" s="335" t="s">
        <v>49</v>
      </c>
      <c r="C32" s="505">
        <v>1364.079036258674</v>
      </c>
      <c r="D32" s="505">
        <v>1412.9616880086992</v>
      </c>
      <c r="E32" s="505">
        <v>1515.547607836291</v>
      </c>
      <c r="F32" s="505">
        <v>1546.2001754026498</v>
      </c>
      <c r="G32" s="518">
        <v>1642.1206758327285</v>
      </c>
      <c r="H32" s="505" t="s">
        <v>7</v>
      </c>
      <c r="I32" s="505" t="s">
        <v>7</v>
      </c>
      <c r="J32" s="342">
        <v>1579.3053161621133</v>
      </c>
      <c r="K32" s="342">
        <v>1548.783431952821</v>
      </c>
      <c r="L32" s="514">
        <v>1804.1890065941284</v>
      </c>
      <c r="M32" s="342">
        <v>1997.4678374893485</v>
      </c>
      <c r="N32" s="342">
        <v>2095.3804432431716</v>
      </c>
      <c r="O32" s="342">
        <v>2434.9572946947342</v>
      </c>
      <c r="P32" s="342">
        <v>2910.046759028839</v>
      </c>
      <c r="Q32" s="514">
        <v>2688.0407266164607</v>
      </c>
      <c r="R32" s="342">
        <v>3192.1296273601374</v>
      </c>
      <c r="S32" s="342">
        <v>3426.4740767128778</v>
      </c>
      <c r="T32" s="342">
        <v>4185.7981718718174</v>
      </c>
      <c r="U32" s="342">
        <v>4120.1929040103896</v>
      </c>
      <c r="V32" s="342">
        <v>1656.5876587149628</v>
      </c>
      <c r="W32" s="342" t="s">
        <v>7</v>
      </c>
      <c r="X32" s="238"/>
      <c r="Y32" s="238"/>
      <c r="Z32" s="238"/>
      <c r="AA32" s="238"/>
      <c r="AB32" s="238"/>
      <c r="AC32" s="238"/>
      <c r="AD32" s="203"/>
      <c r="AE32" s="203"/>
      <c r="AF32" s="203"/>
      <c r="AG32" s="203"/>
      <c r="AH32" s="203"/>
    </row>
    <row r="33" spans="2:34" ht="12.75" customHeight="1" x14ac:dyDescent="0.15">
      <c r="B33" s="440" t="s">
        <v>8</v>
      </c>
      <c r="C33" s="507">
        <v>743.03579916588853</v>
      </c>
      <c r="D33" s="507">
        <v>823.64768616379831</v>
      </c>
      <c r="E33" s="507">
        <v>974.4355258625003</v>
      </c>
      <c r="F33" s="507">
        <v>1079.0333372411408</v>
      </c>
      <c r="G33" s="520">
        <v>1160.5231416901249</v>
      </c>
      <c r="H33" s="507">
        <v>923.50537721558919</v>
      </c>
      <c r="I33" s="507">
        <v>928.44216895752118</v>
      </c>
      <c r="J33" s="468">
        <v>961.03439654829003</v>
      </c>
      <c r="K33" s="468">
        <v>1045.6016121224307</v>
      </c>
      <c r="L33" s="516">
        <v>1073.5438581878684</v>
      </c>
      <c r="M33" s="468">
        <v>1162.7293200132453</v>
      </c>
      <c r="N33" s="468">
        <v>1283.2230337176379</v>
      </c>
      <c r="O33" s="468">
        <v>1467.1138267565059</v>
      </c>
      <c r="P33" s="468">
        <v>1564.6878787726632</v>
      </c>
      <c r="Q33" s="516">
        <v>1251.3750203446141</v>
      </c>
      <c r="R33" s="468">
        <v>974.02089525647182</v>
      </c>
      <c r="S33" s="468">
        <v>1155.8626213349469</v>
      </c>
      <c r="T33" s="468">
        <v>1087.3627715843306</v>
      </c>
      <c r="U33" s="468">
        <v>1168.4133277730377</v>
      </c>
      <c r="V33" s="468">
        <v>1209.3990447065041</v>
      </c>
      <c r="W33" s="468">
        <v>1203.2946036708558</v>
      </c>
      <c r="X33" s="238"/>
      <c r="Y33" s="238"/>
      <c r="Z33" s="238"/>
      <c r="AA33" s="238"/>
      <c r="AB33" s="238"/>
      <c r="AC33" s="238"/>
      <c r="AD33" s="203"/>
      <c r="AE33" s="203"/>
      <c r="AF33" s="203"/>
      <c r="AG33" s="203"/>
      <c r="AH33" s="203"/>
    </row>
    <row r="34" spans="2:34" ht="12.75" customHeight="1" x14ac:dyDescent="0.15">
      <c r="B34" s="337" t="s">
        <v>179</v>
      </c>
      <c r="C34" s="505">
        <v>214.77600103138494</v>
      </c>
      <c r="D34" s="505">
        <v>231.92034779958587</v>
      </c>
      <c r="E34" s="505">
        <v>227.19821846511411</v>
      </c>
      <c r="F34" s="505">
        <v>216.72455592258214</v>
      </c>
      <c r="G34" s="518">
        <v>220.80747737184345</v>
      </c>
      <c r="H34" s="505">
        <v>222.45259251524004</v>
      </c>
      <c r="I34" s="505">
        <v>221.27808274866331</v>
      </c>
      <c r="J34" s="342">
        <v>239.90407236534301</v>
      </c>
      <c r="K34" s="342">
        <v>244.64216256949732</v>
      </c>
      <c r="L34" s="514">
        <v>267.7341722081286</v>
      </c>
      <c r="M34" s="342">
        <v>234.71328653755128</v>
      </c>
      <c r="N34" s="342">
        <v>345.06385867156916</v>
      </c>
      <c r="O34" s="342">
        <v>444.13352121633653</v>
      </c>
      <c r="P34" s="342">
        <v>504.06989996269755</v>
      </c>
      <c r="Q34" s="514">
        <v>639.00808397417484</v>
      </c>
      <c r="R34" s="342">
        <v>584.10685138869792</v>
      </c>
      <c r="S34" s="342">
        <v>588.92282296860901</v>
      </c>
      <c r="T34" s="342">
        <v>595.8860897846838</v>
      </c>
      <c r="U34" s="342">
        <v>671.23431644608945</v>
      </c>
      <c r="V34" s="342">
        <v>616.12394272839742</v>
      </c>
      <c r="W34" s="342">
        <v>601.35611453170804</v>
      </c>
      <c r="X34" s="238"/>
      <c r="Y34" s="238"/>
      <c r="Z34" s="238"/>
      <c r="AA34" s="238"/>
      <c r="AB34" s="238"/>
      <c r="AC34" s="238"/>
      <c r="AD34" s="203"/>
      <c r="AE34" s="203"/>
      <c r="AF34" s="203"/>
      <c r="AG34" s="203"/>
      <c r="AH34" s="203"/>
    </row>
    <row r="35" spans="2:34" ht="12.75" customHeight="1" x14ac:dyDescent="0.15">
      <c r="B35" s="551" t="s">
        <v>106</v>
      </c>
      <c r="C35" s="507">
        <v>149.57474211102627</v>
      </c>
      <c r="D35" s="507">
        <v>154.05807116020958</v>
      </c>
      <c r="E35" s="507">
        <v>179.35115428477044</v>
      </c>
      <c r="F35" s="507">
        <v>175.70349161680065</v>
      </c>
      <c r="G35" s="520">
        <v>187.50133336785544</v>
      </c>
      <c r="H35" s="507">
        <v>209.77451401315386</v>
      </c>
      <c r="I35" s="507">
        <v>225.22577531853051</v>
      </c>
      <c r="J35" s="468">
        <v>263.22009336830638</v>
      </c>
      <c r="K35" s="468">
        <v>273.33526295550729</v>
      </c>
      <c r="L35" s="516">
        <v>284.02192145379763</v>
      </c>
      <c r="M35" s="468">
        <v>285.52494393107804</v>
      </c>
      <c r="N35" s="468">
        <v>299.17506846197188</v>
      </c>
      <c r="O35" s="468">
        <v>379.51037317947311</v>
      </c>
      <c r="P35" s="468">
        <v>341.82482013248728</v>
      </c>
      <c r="Q35" s="516">
        <v>351.63035178430931</v>
      </c>
      <c r="R35" s="468">
        <v>313.08102829931767</v>
      </c>
      <c r="S35" s="468">
        <v>295.57088777552201</v>
      </c>
      <c r="T35" s="468">
        <v>272.88004697196249</v>
      </c>
      <c r="U35" s="468">
        <v>267.24389706724736</v>
      </c>
      <c r="V35" s="468">
        <v>272.13789477392805</v>
      </c>
      <c r="W35" s="468" t="s">
        <v>7</v>
      </c>
      <c r="X35" s="238"/>
      <c r="Y35" s="238"/>
      <c r="Z35" s="238"/>
      <c r="AA35" s="238"/>
      <c r="AB35" s="238"/>
      <c r="AC35" s="238"/>
      <c r="AD35" s="203"/>
      <c r="AE35" s="203"/>
      <c r="AF35" s="203"/>
      <c r="AG35" s="203"/>
      <c r="AH35" s="203"/>
    </row>
    <row r="36" spans="2:34" ht="12.75" customHeight="1" x14ac:dyDescent="0.15">
      <c r="B36" s="335" t="s">
        <v>50</v>
      </c>
      <c r="C36" s="505">
        <v>3371.9690025818409</v>
      </c>
      <c r="D36" s="505">
        <v>4070.5511820345132</v>
      </c>
      <c r="E36" s="505">
        <v>4378.5155574881164</v>
      </c>
      <c r="F36" s="505">
        <v>5134.1822121800287</v>
      </c>
      <c r="G36" s="518">
        <v>6042.6757847855042</v>
      </c>
      <c r="H36" s="505">
        <v>7235.5022577373766</v>
      </c>
      <c r="I36" s="505">
        <v>7553.5644826675316</v>
      </c>
      <c r="J36" s="342">
        <v>5876.2580389502564</v>
      </c>
      <c r="K36" s="342">
        <v>6440.7434179138891</v>
      </c>
      <c r="L36" s="514">
        <v>9145.7754842899722</v>
      </c>
      <c r="M36" s="342">
        <v>10892.749077233315</v>
      </c>
      <c r="N36" s="342">
        <v>11592.336637941789</v>
      </c>
      <c r="O36" s="342">
        <v>12105.612361559593</v>
      </c>
      <c r="P36" s="342">
        <v>11439.416243030086</v>
      </c>
      <c r="Q36" s="514">
        <v>10155.470349447256</v>
      </c>
      <c r="R36" s="342">
        <v>8899.8450173834572</v>
      </c>
      <c r="S36" s="342">
        <v>8420.5348720191014</v>
      </c>
      <c r="T36" s="342">
        <v>8721.3509954826241</v>
      </c>
      <c r="U36" s="342">
        <v>9047.4285491618721</v>
      </c>
      <c r="V36" s="342">
        <v>9136.0983313592715</v>
      </c>
      <c r="W36" s="342" t="s">
        <v>7</v>
      </c>
      <c r="X36" s="238"/>
      <c r="Y36" s="238"/>
      <c r="Z36" s="238"/>
      <c r="AA36" s="238"/>
      <c r="AB36" s="238"/>
      <c r="AC36" s="238"/>
      <c r="AD36" s="203"/>
      <c r="AE36" s="203"/>
      <c r="AF36" s="203"/>
      <c r="AG36" s="203"/>
      <c r="AH36" s="203"/>
    </row>
    <row r="37" spans="2:34" ht="12.75" customHeight="1" x14ac:dyDescent="0.15">
      <c r="B37" s="440" t="s">
        <v>51</v>
      </c>
      <c r="C37" s="507" t="s">
        <v>7</v>
      </c>
      <c r="D37" s="507">
        <v>1633.0773105738635</v>
      </c>
      <c r="E37" s="507">
        <v>1632.405180572712</v>
      </c>
      <c r="F37" s="507">
        <v>1725.5823223715663</v>
      </c>
      <c r="G37" s="520">
        <v>2037.4827059911627</v>
      </c>
      <c r="H37" s="507">
        <v>2263.6266835142387</v>
      </c>
      <c r="I37" s="507">
        <v>2448.2074261499761</v>
      </c>
      <c r="J37" s="468">
        <v>2478.4269195682741</v>
      </c>
      <c r="K37" s="468">
        <v>2508.0223502955041</v>
      </c>
      <c r="L37" s="516">
        <v>2715.8556676608459</v>
      </c>
      <c r="M37" s="468">
        <v>2780.8996602091688</v>
      </c>
      <c r="N37" s="468">
        <v>2915.3709141603608</v>
      </c>
      <c r="O37" s="468">
        <v>3168.5846619551326</v>
      </c>
      <c r="P37" s="468">
        <v>3272.5362008227371</v>
      </c>
      <c r="Q37" s="516">
        <v>3276.2170816264179</v>
      </c>
      <c r="R37" s="468">
        <v>3602.0606611783192</v>
      </c>
      <c r="S37" s="468">
        <v>3662.4994312593967</v>
      </c>
      <c r="T37" s="468">
        <v>3766.5300450582699</v>
      </c>
      <c r="U37" s="468">
        <v>3702.194786722051</v>
      </c>
      <c r="V37" s="468">
        <v>3788.6909236215806</v>
      </c>
      <c r="W37" s="468">
        <v>4030.7787633250673</v>
      </c>
      <c r="X37" s="238"/>
      <c r="Y37" s="238"/>
      <c r="Z37" s="238"/>
      <c r="AA37" s="238"/>
      <c r="AB37" s="238"/>
      <c r="AC37" s="238"/>
      <c r="AD37" s="203"/>
      <c r="AE37" s="203"/>
      <c r="AF37" s="203"/>
      <c r="AG37" s="203"/>
      <c r="AH37" s="203"/>
    </row>
    <row r="38" spans="2:34" s="480" customFormat="1" ht="12.75" customHeight="1" x14ac:dyDescent="0.15">
      <c r="B38" s="553" t="s">
        <v>32</v>
      </c>
      <c r="C38" s="562" t="s">
        <v>7</v>
      </c>
      <c r="D38" s="562">
        <v>1465.1921778808646</v>
      </c>
      <c r="E38" s="562" t="s">
        <v>7</v>
      </c>
      <c r="F38" s="562">
        <v>1525.9736776183543</v>
      </c>
      <c r="G38" s="563" t="s">
        <v>7</v>
      </c>
      <c r="H38" s="562">
        <v>1767.6418593984959</v>
      </c>
      <c r="I38" s="562" t="s">
        <v>7</v>
      </c>
      <c r="J38" s="562">
        <v>2010.1027075315781</v>
      </c>
      <c r="K38" s="562" t="s">
        <v>7</v>
      </c>
      <c r="L38" s="563">
        <v>2191.0298945297441</v>
      </c>
      <c r="M38" s="562" t="s">
        <v>7</v>
      </c>
      <c r="N38" s="564">
        <v>2790.0311340836502</v>
      </c>
      <c r="O38" s="564" t="s">
        <v>7</v>
      </c>
      <c r="P38" s="564">
        <v>3167.5238684261749</v>
      </c>
      <c r="Q38" s="565" t="s">
        <v>7</v>
      </c>
      <c r="R38" s="564">
        <v>4022.5123733764781</v>
      </c>
      <c r="S38" s="564" t="s">
        <v>7</v>
      </c>
      <c r="T38" s="564">
        <v>4601.2142698895723</v>
      </c>
      <c r="U38" s="564">
        <v>4767.5435921945418</v>
      </c>
      <c r="V38" s="564"/>
      <c r="W38" s="564">
        <v>5263.3331458137127</v>
      </c>
      <c r="X38" s="478"/>
      <c r="Y38" s="478"/>
      <c r="Z38" s="478"/>
      <c r="AA38" s="478"/>
      <c r="AB38" s="479"/>
      <c r="AC38" s="478"/>
    </row>
    <row r="39" spans="2:34" ht="12.75" customHeight="1" x14ac:dyDescent="0.15">
      <c r="B39" s="440" t="s">
        <v>52</v>
      </c>
      <c r="C39" s="507" t="s">
        <v>7</v>
      </c>
      <c r="D39" s="507" t="s">
        <v>7</v>
      </c>
      <c r="E39" s="507" t="s">
        <v>7</v>
      </c>
      <c r="F39" s="507" t="s">
        <v>7</v>
      </c>
      <c r="G39" s="520" t="s">
        <v>7</v>
      </c>
      <c r="H39" s="507" t="s">
        <v>7</v>
      </c>
      <c r="I39" s="507" t="s">
        <v>7</v>
      </c>
      <c r="J39" s="468" t="s">
        <v>7</v>
      </c>
      <c r="K39" s="468" t="s">
        <v>7</v>
      </c>
      <c r="L39" s="516" t="s">
        <v>7</v>
      </c>
      <c r="M39" s="468" t="s">
        <v>7</v>
      </c>
      <c r="N39" s="468">
        <v>2757.7989273692974</v>
      </c>
      <c r="O39" s="468">
        <v>3992.5723980430375</v>
      </c>
      <c r="P39" s="468">
        <v>4117.5236382932744</v>
      </c>
      <c r="Q39" s="516">
        <v>4580.9115383285125</v>
      </c>
      <c r="R39" s="468">
        <v>4435.2465964488129</v>
      </c>
      <c r="S39" s="468">
        <v>5445.5365720090031</v>
      </c>
      <c r="T39" s="468">
        <v>5080.1887119595285</v>
      </c>
      <c r="U39" s="468">
        <v>5132.9261270700354</v>
      </c>
      <c r="V39" s="468">
        <v>5777.7240916146475</v>
      </c>
      <c r="W39" s="468">
        <v>5634.4684431835567</v>
      </c>
      <c r="X39" s="238"/>
      <c r="Y39" s="238"/>
      <c r="Z39" s="238"/>
      <c r="AA39" s="238"/>
      <c r="AB39" s="238"/>
      <c r="AC39" s="238"/>
      <c r="AD39" s="203"/>
      <c r="AE39" s="203"/>
      <c r="AF39" s="203"/>
      <c r="AG39" s="203"/>
      <c r="AH39" s="203"/>
    </row>
    <row r="40" spans="2:34" ht="12.75" customHeight="1" x14ac:dyDescent="0.15">
      <c r="B40" s="335" t="s">
        <v>33</v>
      </c>
      <c r="C40" s="505">
        <v>8496.4468447669133</v>
      </c>
      <c r="D40" s="505">
        <v>8087.0512808623898</v>
      </c>
      <c r="E40" s="505">
        <v>8716.3620841757092</v>
      </c>
      <c r="F40" s="505">
        <v>9490.7011246018174</v>
      </c>
      <c r="G40" s="518">
        <v>9731.566739740927</v>
      </c>
      <c r="H40" s="505">
        <v>11493.650250353696</v>
      </c>
      <c r="I40" s="505">
        <v>11766.944933575574</v>
      </c>
      <c r="J40" s="342">
        <v>12284.444052760902</v>
      </c>
      <c r="K40" s="342">
        <v>12116.124363735302</v>
      </c>
      <c r="L40" s="514">
        <v>12877.694648424555</v>
      </c>
      <c r="M40" s="342">
        <v>13159.969802684476</v>
      </c>
      <c r="N40" s="342">
        <v>13160.633458639557</v>
      </c>
      <c r="O40" s="342">
        <v>13278.399632812901</v>
      </c>
      <c r="P40" s="342">
        <v>13328.815966416716</v>
      </c>
      <c r="Q40" s="514">
        <v>12902.165206562999</v>
      </c>
      <c r="R40" s="342">
        <v>12974.573764820942</v>
      </c>
      <c r="S40" s="342">
        <v>14362.789046598806</v>
      </c>
      <c r="T40" s="342">
        <v>14663.03270442883</v>
      </c>
      <c r="U40" s="342">
        <v>14506.05962958171</v>
      </c>
      <c r="V40" s="342">
        <v>14604.044834434744</v>
      </c>
      <c r="W40" s="342" t="s">
        <v>7</v>
      </c>
      <c r="X40" s="238"/>
      <c r="Y40" s="238"/>
      <c r="Z40" s="238"/>
      <c r="AA40" s="238"/>
      <c r="AB40" s="238"/>
      <c r="AC40" s="238"/>
      <c r="AD40" s="203"/>
      <c r="AE40" s="203"/>
      <c r="AF40" s="203"/>
      <c r="AG40" s="203"/>
      <c r="AH40" s="203"/>
    </row>
    <row r="41" spans="2:34" ht="12.75" customHeight="1" x14ac:dyDescent="0.15">
      <c r="B41" s="440" t="s">
        <v>53</v>
      </c>
      <c r="C41" s="507">
        <v>71653.281579999995</v>
      </c>
      <c r="D41" s="507">
        <v>73568.714217999994</v>
      </c>
      <c r="E41" s="507">
        <v>77637.10471</v>
      </c>
      <c r="F41" s="507">
        <v>83612.5</v>
      </c>
      <c r="G41" s="520">
        <v>91505.096749999997</v>
      </c>
      <c r="H41" s="507">
        <v>103056.74227</v>
      </c>
      <c r="I41" s="507">
        <v>114866.1</v>
      </c>
      <c r="J41" s="468">
        <v>126270.5</v>
      </c>
      <c r="K41" s="468">
        <v>131259</v>
      </c>
      <c r="L41" s="516">
        <v>136019</v>
      </c>
      <c r="M41" s="468">
        <v>141890.29999999999</v>
      </c>
      <c r="N41" s="468">
        <v>144391</v>
      </c>
      <c r="O41" s="468">
        <v>164292</v>
      </c>
      <c r="P41" s="468">
        <v>148962</v>
      </c>
      <c r="Q41" s="516">
        <v>144379</v>
      </c>
      <c r="R41" s="468">
        <v>143737</v>
      </c>
      <c r="S41" s="468">
        <v>132477</v>
      </c>
      <c r="T41" s="468">
        <v>136159</v>
      </c>
      <c r="U41" s="468">
        <v>138544</v>
      </c>
      <c r="V41" s="468">
        <v>150392</v>
      </c>
      <c r="W41" s="468">
        <v>151380</v>
      </c>
      <c r="X41" s="238"/>
      <c r="Y41" s="238"/>
      <c r="Z41" s="238"/>
      <c r="AA41" s="238"/>
      <c r="AB41" s="238"/>
      <c r="AC41" s="238"/>
      <c r="AD41" s="203"/>
      <c r="AE41" s="203"/>
      <c r="AF41" s="203"/>
      <c r="AG41" s="203"/>
      <c r="AH41" s="203"/>
    </row>
    <row r="42" spans="2:34" s="203" customFormat="1" ht="12.75" customHeight="1" x14ac:dyDescent="0.15">
      <c r="B42" s="558" t="s">
        <v>54</v>
      </c>
      <c r="C42" s="505">
        <v>171590.55902967879</v>
      </c>
      <c r="D42" s="505">
        <v>175019.61342223739</v>
      </c>
      <c r="E42" s="505">
        <v>183886.37369342367</v>
      </c>
      <c r="F42" s="505">
        <v>200052.0242466325</v>
      </c>
      <c r="G42" s="518">
        <v>217073.12858154267</v>
      </c>
      <c r="H42" s="505">
        <v>236850.22415340613</v>
      </c>
      <c r="I42" s="505">
        <v>251989.64579798686</v>
      </c>
      <c r="J42" s="342">
        <v>266757.9367664273</v>
      </c>
      <c r="K42" s="342">
        <v>276149.34903441422</v>
      </c>
      <c r="L42" s="514">
        <v>289551.36997278326</v>
      </c>
      <c r="M42" s="342">
        <v>304857.26300319738</v>
      </c>
      <c r="N42" s="342">
        <v>322281.89640041173</v>
      </c>
      <c r="O42" s="342">
        <v>353281.17349167523</v>
      </c>
      <c r="P42" s="342">
        <v>342352.61322473857</v>
      </c>
      <c r="Q42" s="514">
        <v>342380.37615291693</v>
      </c>
      <c r="R42" s="342">
        <v>342867.14021448098</v>
      </c>
      <c r="S42" s="342">
        <v>341627.6492361835</v>
      </c>
      <c r="T42" s="342">
        <v>347639.09526649473</v>
      </c>
      <c r="U42" s="342">
        <v>349978.85171904491</v>
      </c>
      <c r="V42" s="342">
        <v>363401.03359961091</v>
      </c>
      <c r="W42" s="342" t="s">
        <v>7</v>
      </c>
      <c r="X42" s="238"/>
      <c r="Y42" s="238"/>
      <c r="Z42" s="238"/>
      <c r="AA42" s="238"/>
      <c r="AB42" s="238"/>
      <c r="AC42" s="238"/>
    </row>
    <row r="43" spans="2:34" ht="12.75" customHeight="1" x14ac:dyDescent="0.15">
      <c r="B43" s="552" t="s">
        <v>215</v>
      </c>
      <c r="C43" s="559">
        <v>66436.661165284619</v>
      </c>
      <c r="D43" s="559">
        <v>67189.035851335968</v>
      </c>
      <c r="E43" s="559">
        <v>69587.247987107316</v>
      </c>
      <c r="F43" s="559">
        <v>76664.239376112935</v>
      </c>
      <c r="G43" s="560">
        <v>81565.151962226781</v>
      </c>
      <c r="H43" s="559">
        <v>87335.285921411749</v>
      </c>
      <c r="I43" s="559">
        <v>87967.249577630355</v>
      </c>
      <c r="J43" s="550">
        <v>89808.345741254016</v>
      </c>
      <c r="K43" s="550">
        <v>89609.589742293741</v>
      </c>
      <c r="L43" s="561">
        <v>94377.229112767483</v>
      </c>
      <c r="M43" s="550">
        <v>100486.97920495263</v>
      </c>
      <c r="N43" s="550">
        <v>109880.93465927053</v>
      </c>
      <c r="O43" s="550">
        <v>115957.65988097932</v>
      </c>
      <c r="P43" s="550">
        <v>116484.71258230219</v>
      </c>
      <c r="Q43" s="561">
        <v>117324.60796909884</v>
      </c>
      <c r="R43" s="550">
        <v>114862.80958485362</v>
      </c>
      <c r="S43" s="550">
        <v>120550.08468804156</v>
      </c>
      <c r="T43" s="550">
        <v>121894.07321577574</v>
      </c>
      <c r="U43" s="550">
        <v>122374.95070869566</v>
      </c>
      <c r="V43" s="550">
        <v>122667.00068608615</v>
      </c>
      <c r="W43" s="550" t="s">
        <v>7</v>
      </c>
      <c r="X43" s="238"/>
      <c r="Y43" s="238"/>
      <c r="Z43" s="238"/>
      <c r="AA43" s="238"/>
      <c r="AB43" s="238"/>
      <c r="AC43" s="238"/>
      <c r="AD43" s="203"/>
      <c r="AE43" s="203"/>
      <c r="AF43" s="203"/>
      <c r="AG43" s="203"/>
      <c r="AH43" s="203"/>
    </row>
    <row r="44" spans="2:34" s="201" customFormat="1" ht="26.25" customHeight="1" x14ac:dyDescent="0.2">
      <c r="B44" s="608" t="s">
        <v>78</v>
      </c>
      <c r="C44" s="609">
        <v>0</v>
      </c>
      <c r="D44" s="609">
        <v>2710</v>
      </c>
      <c r="E44" s="609">
        <v>0</v>
      </c>
      <c r="F44" s="609">
        <v>2729.8509199999999</v>
      </c>
      <c r="G44" s="610">
        <v>0</v>
      </c>
      <c r="H44" s="609">
        <v>3022.2429041104651</v>
      </c>
      <c r="I44" s="609">
        <v>0</v>
      </c>
      <c r="J44" s="609">
        <v>3402.5875999999998</v>
      </c>
      <c r="K44" s="609">
        <v>0</v>
      </c>
      <c r="L44" s="610">
        <v>3506.3051700000001</v>
      </c>
      <c r="M44" s="609">
        <v>0</v>
      </c>
      <c r="N44" s="611">
        <v>4165.6529742985404</v>
      </c>
      <c r="O44" s="611">
        <v>0</v>
      </c>
      <c r="P44" s="611">
        <v>4639.6355952724962</v>
      </c>
      <c r="Q44" s="612">
        <v>0</v>
      </c>
      <c r="R44" s="611">
        <v>5446.7697071116663</v>
      </c>
      <c r="S44" s="611">
        <v>0</v>
      </c>
      <c r="T44" s="611">
        <v>5705.9966724341675</v>
      </c>
      <c r="U44" s="611">
        <v>5873.4156475202244</v>
      </c>
      <c r="V44" s="611"/>
      <c r="W44" s="611">
        <v>6334.1382429489195</v>
      </c>
      <c r="X44" s="613"/>
      <c r="Y44" s="614"/>
      <c r="Z44" s="615"/>
      <c r="AA44" s="616"/>
      <c r="AB44" s="617"/>
      <c r="AC44" s="614"/>
    </row>
    <row r="45" spans="2:34" s="8" customFormat="1" ht="6" customHeight="1" x14ac:dyDescent="0.2">
      <c r="B45" s="63"/>
      <c r="C45" s="165"/>
      <c r="D45" s="165"/>
      <c r="E45" s="165"/>
      <c r="F45" s="165"/>
      <c r="G45" s="165"/>
      <c r="H45" s="165"/>
      <c r="I45" s="165"/>
      <c r="J45" s="165"/>
      <c r="K45" s="2"/>
      <c r="L45" s="2"/>
      <c r="M45" s="2"/>
      <c r="N45" s="2"/>
      <c r="O45" s="82"/>
      <c r="P45" s="240"/>
      <c r="Q45" s="241"/>
      <c r="R45" s="240"/>
      <c r="S45" s="240"/>
      <c r="T45" s="240"/>
      <c r="U45" s="240"/>
      <c r="V45" s="241"/>
      <c r="W45" s="240"/>
      <c r="X45" s="240"/>
      <c r="Y45" s="240"/>
      <c r="Z45" s="240"/>
      <c r="AA45" s="241"/>
      <c r="AB45" s="82"/>
      <c r="AC45" s="82"/>
      <c r="AD45" s="82"/>
      <c r="AE45" s="82"/>
      <c r="AF45" s="82"/>
      <c r="AG45" s="82"/>
      <c r="AH45" s="82"/>
    </row>
    <row r="46" spans="2:34" s="8" customFormat="1" ht="12" customHeight="1" x14ac:dyDescent="0.2">
      <c r="B46" s="181" t="s">
        <v>317</v>
      </c>
      <c r="C46" s="165"/>
      <c r="D46" s="165"/>
      <c r="E46" s="165"/>
      <c r="F46" s="165"/>
      <c r="G46" s="165"/>
      <c r="H46" s="165"/>
      <c r="I46" s="165"/>
      <c r="J46" s="165"/>
      <c r="K46" s="2"/>
      <c r="L46" s="2"/>
      <c r="M46" s="2"/>
      <c r="N46" s="2"/>
      <c r="O46" s="82"/>
      <c r="P46" s="82"/>
      <c r="Q46" s="206"/>
      <c r="R46" s="566"/>
      <c r="S46" s="566"/>
      <c r="T46" s="566"/>
      <c r="U46" s="566"/>
      <c r="V46" s="227"/>
      <c r="W46" s="82"/>
      <c r="X46" s="76"/>
      <c r="Y46" s="82"/>
      <c r="Z46" s="82"/>
      <c r="AA46" s="227"/>
      <c r="AB46" s="82"/>
      <c r="AC46" s="82"/>
      <c r="AD46" s="82"/>
      <c r="AE46" s="82"/>
      <c r="AF46" s="82"/>
      <c r="AG46" s="82"/>
      <c r="AH46" s="82"/>
    </row>
    <row r="47" spans="2:34" ht="6" customHeight="1" x14ac:dyDescent="0.2">
      <c r="O47" s="203"/>
      <c r="P47" s="82"/>
      <c r="Q47" s="227"/>
      <c r="R47" s="82"/>
      <c r="S47" s="82"/>
      <c r="T47" s="82"/>
      <c r="U47" s="82"/>
      <c r="V47" s="227"/>
      <c r="W47" s="82"/>
      <c r="X47" s="76"/>
      <c r="Y47" s="82"/>
      <c r="Z47" s="82"/>
      <c r="AA47" s="245"/>
      <c r="AB47" s="203"/>
      <c r="AC47" s="203"/>
      <c r="AD47" s="203"/>
      <c r="AE47" s="203"/>
      <c r="AF47" s="203"/>
      <c r="AG47" s="203"/>
      <c r="AH47" s="203"/>
    </row>
    <row r="48" spans="2:34" s="29" customFormat="1" ht="12" customHeight="1" x14ac:dyDescent="0.2">
      <c r="B48" s="193" t="s">
        <v>294</v>
      </c>
      <c r="C48" s="194"/>
      <c r="D48" s="194"/>
      <c r="E48" s="194"/>
      <c r="F48" s="194"/>
      <c r="G48" s="194"/>
      <c r="H48" s="194"/>
      <c r="I48" s="194"/>
      <c r="J48" s="194"/>
      <c r="K48" s="63"/>
      <c r="L48" s="63"/>
      <c r="M48" s="63"/>
      <c r="N48" s="63"/>
      <c r="O48" s="242"/>
      <c r="P48" s="432"/>
      <c r="Q48" s="432"/>
      <c r="R48" s="432"/>
      <c r="S48" s="226"/>
      <c r="T48" s="169"/>
      <c r="U48" s="82"/>
      <c r="V48" s="227"/>
      <c r="W48" s="82"/>
      <c r="X48" s="82"/>
      <c r="Y48" s="82"/>
      <c r="Z48" s="82"/>
      <c r="AA48" s="243"/>
      <c r="AB48" s="226"/>
      <c r="AC48" s="226"/>
      <c r="AD48" s="226"/>
      <c r="AE48" s="226"/>
      <c r="AF48" s="226"/>
      <c r="AG48" s="226"/>
      <c r="AH48" s="226"/>
    </row>
    <row r="49" spans="2:34" s="8" customFormat="1" ht="17.25" customHeight="1" x14ac:dyDescent="0.2">
      <c r="B49" s="164" t="s">
        <v>93</v>
      </c>
      <c r="C49" s="194"/>
      <c r="D49" s="194"/>
      <c r="E49" s="194"/>
      <c r="F49" s="194"/>
      <c r="G49" s="194"/>
      <c r="H49" s="194"/>
      <c r="I49" s="194"/>
      <c r="J49" s="194"/>
      <c r="K49" s="63"/>
      <c r="L49" s="63"/>
      <c r="M49" s="63"/>
      <c r="N49" s="63"/>
      <c r="O49" s="82"/>
      <c r="P49" s="643"/>
      <c r="Q49" s="244"/>
      <c r="R49" s="643"/>
      <c r="S49" s="82"/>
      <c r="T49" s="644"/>
      <c r="U49" s="644"/>
      <c r="V49" s="82"/>
      <c r="W49" s="644"/>
      <c r="X49" s="76"/>
      <c r="Y49" s="82"/>
      <c r="Z49" s="82"/>
      <c r="AA49" s="227"/>
      <c r="AB49" s="82"/>
      <c r="AC49" s="82"/>
      <c r="AD49" s="82"/>
      <c r="AE49" s="82"/>
      <c r="AF49" s="82"/>
      <c r="AG49" s="82"/>
      <c r="AH49" s="82"/>
    </row>
    <row r="50" spans="2:34" ht="11.25" customHeight="1" x14ac:dyDescent="0.2">
      <c r="O50" s="203"/>
      <c r="P50" s="82"/>
      <c r="Q50" s="227"/>
      <c r="R50" s="82"/>
      <c r="S50" s="82"/>
      <c r="T50" s="82"/>
      <c r="U50" s="82"/>
      <c r="V50" s="227"/>
      <c r="W50" s="82"/>
      <c r="X50" s="76"/>
      <c r="Y50" s="82"/>
      <c r="Z50" s="82"/>
      <c r="AA50" s="245"/>
      <c r="AB50" s="203"/>
      <c r="AC50" s="203"/>
      <c r="AD50" s="203"/>
      <c r="AE50" s="203"/>
      <c r="AF50" s="203"/>
      <c r="AG50" s="203"/>
      <c r="AH50" s="203"/>
    </row>
    <row r="51" spans="2:34" ht="11.25" customHeight="1" x14ac:dyDescent="0.2">
      <c r="O51" s="203"/>
      <c r="P51" s="645"/>
      <c r="Q51" s="227"/>
      <c r="R51" s="645"/>
      <c r="S51" s="82"/>
      <c r="T51" s="645"/>
      <c r="U51" s="645"/>
      <c r="V51" s="645"/>
      <c r="W51" s="645"/>
      <c r="X51" s="76"/>
      <c r="Y51" s="82"/>
      <c r="Z51" s="82"/>
      <c r="AA51" s="245"/>
      <c r="AB51" s="203"/>
      <c r="AC51" s="203"/>
      <c r="AD51" s="203"/>
      <c r="AE51" s="203"/>
      <c r="AF51" s="203"/>
      <c r="AG51" s="203"/>
      <c r="AH51" s="203"/>
    </row>
    <row r="52" spans="2:34" ht="11.25" customHeight="1" x14ac:dyDescent="0.2">
      <c r="C52" s="590"/>
      <c r="D52" s="590"/>
      <c r="E52" s="590"/>
      <c r="F52" s="590"/>
      <c r="G52" s="590"/>
      <c r="H52" s="590"/>
      <c r="I52" s="590"/>
      <c r="J52" s="590"/>
      <c r="K52" s="590"/>
      <c r="L52" s="590"/>
      <c r="M52" s="590"/>
      <c r="N52" s="591"/>
      <c r="O52" s="591"/>
      <c r="P52" s="591"/>
      <c r="Q52" s="591"/>
      <c r="R52" s="591"/>
      <c r="S52" s="591"/>
      <c r="T52" s="591"/>
      <c r="U52" s="591"/>
      <c r="V52" s="227"/>
      <c r="W52" s="82"/>
      <c r="X52" s="76"/>
      <c r="Y52" s="82"/>
      <c r="Z52" s="82"/>
      <c r="AA52" s="245"/>
      <c r="AB52" s="203"/>
      <c r="AC52" s="203"/>
      <c r="AD52" s="203"/>
      <c r="AE52" s="203"/>
      <c r="AF52" s="203"/>
      <c r="AG52" s="203"/>
      <c r="AH52" s="203"/>
    </row>
    <row r="53" spans="2:34" ht="11.25" customHeight="1" x14ac:dyDescent="0.2">
      <c r="O53" s="203"/>
      <c r="P53" s="82"/>
      <c r="Q53" s="227"/>
      <c r="R53" s="82"/>
      <c r="S53" s="82"/>
      <c r="T53" s="82"/>
      <c r="U53" s="82"/>
      <c r="V53" s="227"/>
      <c r="W53" s="82"/>
      <c r="X53" s="76"/>
      <c r="Y53" s="82"/>
      <c r="Z53" s="82"/>
      <c r="AA53" s="245"/>
      <c r="AB53" s="203"/>
      <c r="AC53" s="203"/>
      <c r="AD53" s="203"/>
      <c r="AE53" s="203"/>
      <c r="AF53" s="203"/>
      <c r="AG53" s="203"/>
      <c r="AH53" s="203"/>
    </row>
    <row r="54" spans="2:34" ht="11.25" customHeight="1" x14ac:dyDescent="0.2">
      <c r="O54" s="203"/>
      <c r="P54" s="82"/>
      <c r="Q54" s="227"/>
      <c r="R54" s="82"/>
      <c r="S54" s="82"/>
      <c r="T54" s="82"/>
      <c r="U54" s="82"/>
      <c r="V54" s="227"/>
      <c r="W54" s="82"/>
      <c r="X54" s="76"/>
      <c r="Y54" s="82"/>
      <c r="Z54" s="82"/>
      <c r="AA54" s="245"/>
      <c r="AB54" s="203"/>
      <c r="AC54" s="203"/>
      <c r="AD54" s="203"/>
      <c r="AE54" s="203"/>
      <c r="AF54" s="203"/>
      <c r="AG54" s="203"/>
      <c r="AH54" s="203"/>
    </row>
    <row r="55" spans="2:34" ht="11.25" customHeight="1" x14ac:dyDescent="0.2">
      <c r="O55" s="203"/>
      <c r="P55" s="82"/>
      <c r="Q55" s="227"/>
      <c r="R55" s="82"/>
      <c r="S55" s="82"/>
      <c r="T55" s="82"/>
      <c r="U55" s="82"/>
      <c r="V55" s="227"/>
      <c r="W55" s="82"/>
      <c r="X55" s="76"/>
      <c r="Y55" s="82"/>
      <c r="Z55" s="82"/>
      <c r="AA55" s="245"/>
      <c r="AB55" s="203"/>
      <c r="AC55" s="203"/>
      <c r="AD55" s="203"/>
      <c r="AE55" s="203"/>
      <c r="AF55" s="203"/>
      <c r="AG55" s="203"/>
      <c r="AH55" s="203"/>
    </row>
    <row r="56" spans="2:34" ht="11.25" customHeight="1" x14ac:dyDescent="0.2">
      <c r="O56" s="203"/>
      <c r="P56" s="82"/>
      <c r="Q56" s="227"/>
      <c r="R56" s="82"/>
      <c r="S56" s="82"/>
      <c r="T56" s="82"/>
      <c r="U56" s="82"/>
      <c r="V56" s="227"/>
      <c r="W56" s="82"/>
      <c r="X56" s="76"/>
      <c r="Y56" s="82"/>
      <c r="Z56" s="82"/>
      <c r="AA56" s="245"/>
      <c r="AB56" s="203"/>
      <c r="AC56" s="203"/>
      <c r="AD56" s="203"/>
      <c r="AE56" s="203"/>
      <c r="AF56" s="203"/>
      <c r="AG56" s="203"/>
      <c r="AH56" s="203"/>
    </row>
    <row r="57" spans="2:34" ht="11.25" customHeight="1" x14ac:dyDescent="0.2">
      <c r="O57" s="203"/>
      <c r="P57" s="82"/>
      <c r="Q57" s="227"/>
      <c r="R57" s="82"/>
      <c r="S57" s="82"/>
      <c r="T57" s="82"/>
      <c r="U57" s="82"/>
      <c r="V57" s="227"/>
      <c r="W57" s="82"/>
      <c r="X57" s="76"/>
      <c r="Y57" s="82"/>
      <c r="Z57" s="82"/>
      <c r="AA57" s="245"/>
      <c r="AB57" s="203"/>
      <c r="AC57" s="203"/>
      <c r="AD57" s="203"/>
      <c r="AE57" s="203"/>
      <c r="AF57" s="203"/>
      <c r="AG57" s="203"/>
      <c r="AH57" s="203"/>
    </row>
    <row r="58" spans="2:34" ht="11.25" customHeight="1" x14ac:dyDescent="0.2">
      <c r="O58" s="203"/>
      <c r="P58" s="82"/>
      <c r="Q58" s="227"/>
      <c r="R58" s="82"/>
      <c r="S58" s="82"/>
      <c r="T58" s="82"/>
      <c r="U58" s="82"/>
      <c r="V58" s="227"/>
      <c r="W58" s="82"/>
      <c r="X58" s="76"/>
      <c r="Y58" s="82"/>
      <c r="Z58" s="82"/>
      <c r="AA58" s="245"/>
      <c r="AB58" s="203"/>
      <c r="AC58" s="203"/>
      <c r="AD58" s="203"/>
      <c r="AE58" s="203"/>
      <c r="AF58" s="203"/>
      <c r="AG58" s="203"/>
      <c r="AH58" s="203"/>
    </row>
    <row r="59" spans="2:34" ht="11.25" customHeight="1" x14ac:dyDescent="0.2">
      <c r="O59" s="203"/>
      <c r="P59" s="82"/>
      <c r="Q59" s="227"/>
      <c r="R59" s="82"/>
      <c r="S59" s="82"/>
      <c r="T59" s="82"/>
      <c r="U59" s="82"/>
      <c r="V59" s="227"/>
      <c r="W59" s="82"/>
      <c r="X59" s="76"/>
      <c r="Y59" s="82"/>
      <c r="Z59" s="82"/>
      <c r="AA59" s="245"/>
      <c r="AB59" s="203"/>
      <c r="AC59" s="203"/>
      <c r="AD59" s="203"/>
      <c r="AE59" s="203"/>
      <c r="AF59" s="203"/>
      <c r="AG59" s="203"/>
      <c r="AH59" s="203"/>
    </row>
  </sheetData>
  <mergeCells count="1">
    <mergeCell ref="S1:T1"/>
  </mergeCells>
  <phoneticPr fontId="10" type="noConversion"/>
  <hyperlinks>
    <hyperlink ref="S1" location="Index!A1" display="retour à l'index"/>
  </hyperlinks>
  <pageMargins left="0" right="0" top="0" bottom="0" header="0.35433070866141736" footer="0"/>
  <pageSetup paperSize="9" scale="71" orientation="landscape" r:id="rId1"/>
  <headerFooter alignWithMargins="0"/>
  <ignoredErrors>
    <ignoredError sqref="C6:J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53"/>
  <sheetViews>
    <sheetView showGridLines="0" zoomScaleNormal="100" workbookViewId="0">
      <selection activeCell="B2" sqref="B2"/>
    </sheetView>
  </sheetViews>
  <sheetFormatPr baseColWidth="10" defaultRowHeight="12.75" x14ac:dyDescent="0.2"/>
  <cols>
    <col min="1" max="1" width="3.28515625" customWidth="1"/>
  </cols>
  <sheetData>
    <row r="1" spans="2:25" x14ac:dyDescent="0.2">
      <c r="B1" s="79" t="s">
        <v>122</v>
      </c>
    </row>
    <row r="5" spans="2:25" x14ac:dyDescent="0.2">
      <c r="B5" s="485"/>
      <c r="C5" s="485"/>
      <c r="D5" s="485"/>
      <c r="E5" s="485"/>
      <c r="F5" s="485"/>
      <c r="G5" s="485"/>
      <c r="H5" s="485"/>
      <c r="I5" s="485"/>
    </row>
    <row r="6" spans="2:25" x14ac:dyDescent="0.2">
      <c r="B6" s="485"/>
      <c r="C6" s="485"/>
      <c r="D6" s="485"/>
      <c r="E6" s="485"/>
      <c r="F6" s="485"/>
      <c r="G6" s="485"/>
      <c r="H6" s="485"/>
      <c r="I6" s="485"/>
    </row>
    <row r="7" spans="2:25" x14ac:dyDescent="0.2">
      <c r="B7" s="485"/>
      <c r="C7" s="485"/>
      <c r="D7" s="485"/>
      <c r="E7" s="485"/>
      <c r="F7" s="485"/>
      <c r="G7" s="485"/>
      <c r="H7" s="485"/>
      <c r="I7" s="485"/>
      <c r="Y7" s="29"/>
    </row>
    <row r="8" spans="2:25" x14ac:dyDescent="0.2">
      <c r="B8" s="485"/>
      <c r="C8" s="485"/>
      <c r="D8" s="485"/>
      <c r="E8" s="485"/>
      <c r="F8" s="485"/>
      <c r="G8" s="485"/>
      <c r="H8" s="485"/>
      <c r="I8" s="485"/>
      <c r="Y8" s="29"/>
    </row>
    <row r="9" spans="2:25" x14ac:dyDescent="0.2">
      <c r="B9" s="485"/>
      <c r="C9" s="485"/>
      <c r="D9" s="485"/>
      <c r="E9" s="485"/>
      <c r="F9" s="485"/>
      <c r="G9" s="485"/>
      <c r="H9" s="485"/>
      <c r="I9" s="485"/>
      <c r="Y9" s="29"/>
    </row>
    <row r="10" spans="2:25" x14ac:dyDescent="0.2">
      <c r="B10" s="485"/>
      <c r="C10" s="485"/>
      <c r="D10" s="485"/>
      <c r="E10" s="485"/>
      <c r="F10" s="485"/>
      <c r="G10" s="485"/>
      <c r="H10" s="485"/>
      <c r="I10" s="485"/>
      <c r="Y10" s="29"/>
    </row>
    <row r="11" spans="2:25" x14ac:dyDescent="0.2">
      <c r="B11" s="485"/>
      <c r="C11" s="485"/>
      <c r="D11" s="485"/>
      <c r="E11" s="485"/>
      <c r="F11" s="485"/>
      <c r="G11" s="485"/>
      <c r="H11" s="485"/>
      <c r="I11" s="485"/>
      <c r="Y11" s="29"/>
    </row>
    <row r="12" spans="2:25" x14ac:dyDescent="0.2">
      <c r="B12" s="485"/>
      <c r="C12" s="485"/>
      <c r="D12" s="485"/>
      <c r="E12" s="485"/>
      <c r="F12" s="485"/>
      <c r="G12" s="485"/>
      <c r="H12" s="485"/>
      <c r="I12" s="485"/>
      <c r="Y12" s="29"/>
    </row>
    <row r="13" spans="2:25" x14ac:dyDescent="0.2">
      <c r="B13" s="485"/>
      <c r="C13" s="485"/>
      <c r="D13" s="485"/>
      <c r="E13" s="485"/>
      <c r="F13" s="485"/>
      <c r="G13" s="485"/>
      <c r="H13" s="485"/>
      <c r="I13" s="485"/>
      <c r="Y13" s="29"/>
    </row>
    <row r="14" spans="2:25" x14ac:dyDescent="0.2">
      <c r="B14" s="485"/>
      <c r="C14" s="485"/>
      <c r="D14" s="485"/>
      <c r="E14" s="485"/>
      <c r="F14" s="485"/>
      <c r="G14" s="485"/>
      <c r="H14" s="485"/>
      <c r="I14" s="485"/>
      <c r="Y14" s="29"/>
    </row>
    <row r="15" spans="2:25" x14ac:dyDescent="0.2">
      <c r="B15" s="485"/>
      <c r="C15" s="485"/>
      <c r="D15" s="485"/>
      <c r="E15" s="485"/>
      <c r="F15" s="485"/>
      <c r="G15" s="485"/>
      <c r="H15" s="485"/>
      <c r="I15" s="485"/>
      <c r="Y15" s="29"/>
    </row>
    <row r="16" spans="2:25" x14ac:dyDescent="0.2">
      <c r="B16" s="485"/>
      <c r="C16" s="485"/>
      <c r="D16" s="485"/>
      <c r="E16" s="485"/>
      <c r="F16" s="485"/>
      <c r="G16" s="485"/>
      <c r="H16" s="485"/>
      <c r="I16" s="485"/>
      <c r="Y16" s="29"/>
    </row>
    <row r="17" spans="2:25" x14ac:dyDescent="0.2">
      <c r="B17" s="485"/>
      <c r="C17" s="485"/>
      <c r="D17" s="485"/>
      <c r="E17" s="485"/>
      <c r="F17" s="485"/>
      <c r="G17" s="485"/>
      <c r="H17" s="485"/>
      <c r="I17" s="485"/>
      <c r="Y17" s="29"/>
    </row>
    <row r="18" spans="2:25" x14ac:dyDescent="0.2">
      <c r="B18" s="485"/>
      <c r="C18" s="485"/>
      <c r="D18" s="485"/>
      <c r="E18" s="485"/>
      <c r="F18" s="485"/>
      <c r="G18" s="485"/>
      <c r="H18" s="485"/>
      <c r="I18" s="485"/>
      <c r="Y18" s="29"/>
    </row>
    <row r="19" spans="2:25" x14ac:dyDescent="0.2">
      <c r="B19" s="485"/>
      <c r="C19" s="485"/>
      <c r="D19" s="485"/>
      <c r="E19" s="485"/>
      <c r="F19" s="485"/>
      <c r="G19" s="485"/>
      <c r="H19" s="485"/>
      <c r="I19" s="485"/>
      <c r="Y19" s="29"/>
    </row>
    <row r="20" spans="2:25" x14ac:dyDescent="0.2">
      <c r="B20" s="485"/>
      <c r="C20" s="485"/>
      <c r="D20" s="485"/>
      <c r="E20" s="485"/>
      <c r="F20" s="485"/>
      <c r="G20" s="485"/>
      <c r="H20" s="485"/>
      <c r="I20" s="485"/>
      <c r="Y20" s="29"/>
    </row>
    <row r="21" spans="2:25" x14ac:dyDescent="0.2">
      <c r="B21" s="485"/>
      <c r="C21" s="485"/>
      <c r="D21" s="485"/>
      <c r="E21" s="485"/>
      <c r="F21" s="485"/>
      <c r="G21" s="485"/>
      <c r="H21" s="485"/>
      <c r="I21" s="485"/>
      <c r="Y21" s="29"/>
    </row>
    <row r="22" spans="2:25" x14ac:dyDescent="0.2">
      <c r="B22" s="485"/>
      <c r="C22" s="485"/>
      <c r="D22" s="485"/>
      <c r="E22" s="485"/>
      <c r="F22" s="485"/>
      <c r="G22" s="485"/>
      <c r="H22" s="485"/>
      <c r="I22" s="485"/>
      <c r="Y22" s="29"/>
    </row>
    <row r="23" spans="2:25" x14ac:dyDescent="0.2">
      <c r="B23" s="485"/>
      <c r="C23" s="485"/>
      <c r="D23" s="485"/>
      <c r="E23" s="485"/>
      <c r="F23" s="485"/>
      <c r="G23" s="485"/>
      <c r="H23" s="485"/>
      <c r="I23" s="485"/>
      <c r="Y23" s="29"/>
    </row>
    <row r="24" spans="2:25" x14ac:dyDescent="0.2">
      <c r="B24" s="485"/>
      <c r="C24" s="485"/>
      <c r="D24" s="485"/>
      <c r="E24" s="485"/>
      <c r="F24" s="485"/>
      <c r="G24" s="485"/>
      <c r="H24" s="485"/>
      <c r="I24" s="485"/>
      <c r="Y24" s="29"/>
    </row>
    <row r="25" spans="2:25" x14ac:dyDescent="0.2">
      <c r="B25" s="485"/>
      <c r="C25" s="485"/>
      <c r="D25" s="485"/>
      <c r="E25" s="485"/>
      <c r="F25" s="485"/>
      <c r="G25" s="485"/>
      <c r="H25" s="485"/>
      <c r="I25" s="485"/>
      <c r="Y25" s="29"/>
    </row>
    <row r="26" spans="2:25" x14ac:dyDescent="0.2">
      <c r="B26" s="485"/>
      <c r="C26" s="485"/>
      <c r="D26" s="485"/>
      <c r="E26" s="485"/>
      <c r="F26" s="485"/>
      <c r="G26" s="485"/>
      <c r="H26" s="485"/>
      <c r="I26" s="485"/>
      <c r="Y26" s="29"/>
    </row>
    <row r="27" spans="2:25" x14ac:dyDescent="0.2">
      <c r="B27" s="485"/>
      <c r="C27" s="485"/>
      <c r="D27" s="485"/>
      <c r="E27" s="485"/>
      <c r="F27" s="485"/>
      <c r="G27" s="485"/>
      <c r="H27" s="485"/>
      <c r="I27" s="485"/>
      <c r="Y27" s="29"/>
    </row>
    <row r="28" spans="2:25" x14ac:dyDescent="0.2">
      <c r="B28" s="485"/>
      <c r="C28" s="485"/>
      <c r="D28" s="485"/>
      <c r="E28" s="485"/>
      <c r="F28" s="485"/>
      <c r="G28" s="485"/>
      <c r="H28" s="485"/>
      <c r="I28" s="485"/>
      <c r="Y28" s="29"/>
    </row>
    <row r="29" spans="2:25" x14ac:dyDescent="0.2">
      <c r="B29" s="485"/>
      <c r="C29" s="485"/>
      <c r="D29" s="485"/>
      <c r="E29" s="485"/>
      <c r="F29" s="485"/>
      <c r="G29" s="485"/>
      <c r="H29" s="485"/>
      <c r="I29" s="485"/>
      <c r="Y29" s="29"/>
    </row>
    <row r="30" spans="2:25" x14ac:dyDescent="0.2">
      <c r="B30" s="485"/>
      <c r="C30" s="485"/>
      <c r="D30" s="485"/>
      <c r="E30" s="485"/>
      <c r="F30" s="485"/>
      <c r="G30" s="485"/>
      <c r="H30" s="485"/>
      <c r="I30" s="485"/>
      <c r="Y30" s="29"/>
    </row>
    <row r="31" spans="2:25" x14ac:dyDescent="0.2">
      <c r="B31" s="485"/>
      <c r="C31" s="485"/>
      <c r="D31" s="485"/>
      <c r="E31" s="485"/>
      <c r="F31" s="485"/>
      <c r="G31" s="485"/>
      <c r="H31" s="485"/>
      <c r="I31" s="485"/>
      <c r="Y31" s="29"/>
    </row>
    <row r="32" spans="2:25" x14ac:dyDescent="0.2">
      <c r="B32" s="485"/>
      <c r="C32" s="485"/>
      <c r="D32" s="485"/>
      <c r="E32" s="485"/>
      <c r="F32" s="485"/>
      <c r="G32" s="485"/>
      <c r="H32" s="485"/>
      <c r="I32" s="485"/>
      <c r="Y32" s="29"/>
    </row>
    <row r="33" spans="2:25" x14ac:dyDescent="0.2">
      <c r="B33" s="485"/>
      <c r="C33" s="485"/>
      <c r="D33" s="485"/>
      <c r="E33" s="485"/>
      <c r="F33" s="485"/>
      <c r="G33" s="485"/>
      <c r="H33" s="485"/>
      <c r="I33" s="485"/>
      <c r="Y33" s="29"/>
    </row>
    <row r="34" spans="2:25" x14ac:dyDescent="0.2">
      <c r="B34" s="485"/>
      <c r="C34" s="485"/>
      <c r="D34" s="485"/>
      <c r="E34" s="485"/>
      <c r="F34" s="485"/>
      <c r="G34" s="485"/>
      <c r="H34" s="485"/>
      <c r="I34" s="485"/>
      <c r="Y34" s="29"/>
    </row>
    <row r="35" spans="2:25" x14ac:dyDescent="0.2">
      <c r="B35" s="485"/>
      <c r="C35" s="485"/>
      <c r="D35" s="485"/>
      <c r="E35" s="485"/>
      <c r="F35" s="485"/>
      <c r="G35" s="485"/>
      <c r="H35" s="485"/>
      <c r="I35" s="485"/>
      <c r="Y35" s="29"/>
    </row>
    <row r="36" spans="2:25" x14ac:dyDescent="0.2">
      <c r="B36" s="485"/>
      <c r="C36" s="485"/>
      <c r="D36" s="485"/>
      <c r="E36" s="485"/>
      <c r="F36" s="485"/>
      <c r="G36" s="485"/>
      <c r="H36" s="485"/>
      <c r="I36" s="485"/>
      <c r="Y36" s="29"/>
    </row>
    <row r="37" spans="2:25" x14ac:dyDescent="0.2">
      <c r="B37" s="485"/>
      <c r="C37" s="485"/>
      <c r="D37" s="485"/>
      <c r="E37" s="485"/>
      <c r="F37" s="485"/>
      <c r="G37" s="485"/>
      <c r="H37" s="485"/>
      <c r="I37" s="485"/>
      <c r="Y37" s="29"/>
    </row>
    <row r="38" spans="2:25" x14ac:dyDescent="0.2">
      <c r="B38" s="485"/>
      <c r="C38" s="485"/>
      <c r="D38" s="485"/>
      <c r="E38" s="485"/>
      <c r="F38" s="485"/>
      <c r="G38" s="485"/>
      <c r="H38" s="485"/>
      <c r="I38" s="485"/>
      <c r="Y38" s="29"/>
    </row>
    <row r="39" spans="2:25" x14ac:dyDescent="0.2">
      <c r="B39" s="485"/>
      <c r="C39" s="485"/>
      <c r="D39" s="485"/>
      <c r="E39" s="485"/>
      <c r="F39" s="485"/>
      <c r="G39" s="485"/>
      <c r="H39" s="485"/>
      <c r="I39" s="485"/>
      <c r="Y39" s="29"/>
    </row>
    <row r="40" spans="2:25" x14ac:dyDescent="0.2">
      <c r="B40" s="485"/>
      <c r="C40" s="485"/>
      <c r="D40" s="485"/>
      <c r="E40" s="485"/>
      <c r="F40" s="485"/>
      <c r="G40" s="485"/>
      <c r="H40" s="485"/>
      <c r="I40" s="485"/>
      <c r="Y40" s="29"/>
    </row>
    <row r="41" spans="2:25" x14ac:dyDescent="0.2">
      <c r="B41" s="486"/>
      <c r="C41" s="486"/>
      <c r="D41" s="486"/>
      <c r="E41" s="486"/>
      <c r="F41" s="486"/>
      <c r="G41" s="486"/>
      <c r="H41" s="486"/>
      <c r="I41" s="486"/>
      <c r="J41" s="41"/>
      <c r="K41" s="41"/>
      <c r="L41" s="41"/>
      <c r="M41" s="41"/>
      <c r="N41" s="41"/>
      <c r="O41" s="41"/>
      <c r="P41" s="41"/>
      <c r="Q41" s="41"/>
      <c r="R41" s="41"/>
      <c r="S41" s="41"/>
      <c r="T41" s="41"/>
      <c r="U41" s="41"/>
      <c r="V41" s="41"/>
      <c r="W41" s="41"/>
      <c r="X41" s="41"/>
      <c r="Y41" s="83"/>
    </row>
    <row r="42" spans="2:25" x14ac:dyDescent="0.2">
      <c r="B42" s="485"/>
      <c r="C42" s="485"/>
      <c r="D42" s="485"/>
      <c r="E42" s="485"/>
      <c r="F42" s="485"/>
      <c r="G42" s="485"/>
      <c r="H42" s="485"/>
      <c r="I42" s="485"/>
    </row>
    <row r="43" spans="2:25" x14ac:dyDescent="0.2">
      <c r="B43" s="485"/>
      <c r="C43" s="485"/>
      <c r="D43" s="485"/>
      <c r="E43" s="485"/>
      <c r="F43" s="485"/>
      <c r="G43" s="485"/>
      <c r="H43" s="485"/>
      <c r="I43" s="485"/>
    </row>
    <row r="44" spans="2:25" x14ac:dyDescent="0.2">
      <c r="B44" s="485"/>
      <c r="C44" s="485"/>
      <c r="D44" s="485"/>
      <c r="E44" s="485"/>
      <c r="F44" s="485"/>
      <c r="G44" s="485"/>
      <c r="H44" s="485"/>
      <c r="I44" s="485"/>
    </row>
    <row r="45" spans="2:25" x14ac:dyDescent="0.2">
      <c r="B45" s="485"/>
      <c r="C45" s="485"/>
      <c r="D45" s="485"/>
      <c r="E45" s="485"/>
      <c r="F45" s="485"/>
      <c r="G45" s="485"/>
      <c r="H45" s="485"/>
      <c r="I45" s="485"/>
    </row>
    <row r="46" spans="2:25" x14ac:dyDescent="0.2">
      <c r="B46" s="485"/>
      <c r="C46" s="485"/>
      <c r="D46" s="485"/>
      <c r="E46" s="485"/>
      <c r="F46" s="485"/>
      <c r="G46" s="485"/>
      <c r="H46" s="485"/>
      <c r="I46" s="485"/>
    </row>
    <row r="47" spans="2:25" x14ac:dyDescent="0.2">
      <c r="B47" s="485"/>
      <c r="C47" s="485"/>
      <c r="D47" s="485"/>
      <c r="E47" s="485"/>
      <c r="F47" s="485"/>
      <c r="G47" s="485"/>
      <c r="H47" s="485"/>
      <c r="I47" s="485"/>
    </row>
    <row r="48" spans="2:25" x14ac:dyDescent="0.2">
      <c r="B48" s="485"/>
      <c r="C48" s="485"/>
      <c r="D48" s="485"/>
      <c r="E48" s="485"/>
      <c r="F48" s="485"/>
      <c r="G48" s="485"/>
      <c r="H48" s="485"/>
      <c r="I48" s="485"/>
    </row>
    <row r="49" spans="2:9" x14ac:dyDescent="0.2">
      <c r="B49" s="485"/>
      <c r="C49" s="485"/>
      <c r="D49" s="485"/>
      <c r="E49" s="485"/>
      <c r="F49" s="485"/>
      <c r="G49" s="485"/>
      <c r="H49" s="485"/>
      <c r="I49" s="485"/>
    </row>
    <row r="50" spans="2:9" x14ac:dyDescent="0.2">
      <c r="B50" s="485"/>
      <c r="C50" s="485"/>
      <c r="D50" s="485"/>
      <c r="E50" s="485"/>
      <c r="F50" s="485"/>
      <c r="G50" s="485"/>
      <c r="H50" s="485"/>
      <c r="I50" s="485"/>
    </row>
    <row r="51" spans="2:9" x14ac:dyDescent="0.2">
      <c r="B51" s="485"/>
      <c r="C51" s="485"/>
      <c r="D51" s="485"/>
      <c r="E51" s="485"/>
      <c r="F51" s="485"/>
      <c r="G51" s="485"/>
      <c r="H51" s="485"/>
      <c r="I51" s="485"/>
    </row>
    <row r="52" spans="2:9" x14ac:dyDescent="0.2">
      <c r="B52" s="485"/>
      <c r="C52" s="485"/>
      <c r="D52" s="485"/>
      <c r="E52" s="485"/>
      <c r="F52" s="485"/>
      <c r="G52" s="485"/>
      <c r="H52" s="485"/>
      <c r="I52" s="485"/>
    </row>
    <row r="53" spans="2:9" x14ac:dyDescent="0.2">
      <c r="B53" s="485"/>
      <c r="C53" s="485"/>
      <c r="D53" s="485"/>
      <c r="E53" s="485"/>
      <c r="F53" s="485"/>
      <c r="G53" s="485"/>
      <c r="H53" s="485"/>
      <c r="I53" s="485"/>
    </row>
  </sheetData>
  <pageMargins left="0.70866141732283472" right="0.70866141732283472" top="0.74803149606299213" bottom="0.74803149606299213" header="0.31496062992125984" footer="0.31496062992125984"/>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selection activeCell="B3" sqref="B3"/>
    </sheetView>
  </sheetViews>
  <sheetFormatPr baseColWidth="10" defaultColWidth="11.42578125" defaultRowHeight="12.75" customHeight="1" x14ac:dyDescent="0.2"/>
  <cols>
    <col min="1" max="1" width="0.85546875" style="79" customWidth="1"/>
    <col min="2" max="2" width="36.5703125" style="6" customWidth="1"/>
    <col min="3" max="3" width="16.28515625" style="93" customWidth="1"/>
    <col min="4" max="4" width="7.7109375" style="93" customWidth="1"/>
    <col min="5" max="5" width="21" style="6" customWidth="1"/>
    <col min="6" max="6" width="6.85546875" style="6" customWidth="1"/>
    <col min="7" max="7" width="11.7109375" style="6" customWidth="1"/>
    <col min="8" max="8" width="7.140625" style="6" customWidth="1"/>
    <col min="9" max="17" width="6.85546875" style="6" customWidth="1"/>
    <col min="18" max="20" width="1.5703125" style="6" customWidth="1"/>
    <col min="21" max="16384" width="11.42578125" style="6"/>
  </cols>
  <sheetData>
    <row r="1" spans="1:8" s="2" customFormat="1" ht="12.75" customHeight="1" x14ac:dyDescent="0.2">
      <c r="A1" s="79" t="s">
        <v>87</v>
      </c>
      <c r="B1" s="28" t="s">
        <v>109</v>
      </c>
      <c r="C1" s="90"/>
      <c r="D1" s="116" t="s">
        <v>87</v>
      </c>
      <c r="E1" s="311" t="s">
        <v>141</v>
      </c>
      <c r="F1" s="155"/>
    </row>
    <row r="2" spans="1:8" ht="6.75" customHeight="1" x14ac:dyDescent="0.2">
      <c r="A2" s="1"/>
    </row>
    <row r="3" spans="1:8" ht="12.75" customHeight="1" x14ac:dyDescent="0.2">
      <c r="A3" s="1"/>
      <c r="B3" s="163" t="s">
        <v>285</v>
      </c>
      <c r="C3" s="165"/>
      <c r="D3" s="165"/>
    </row>
    <row r="4" spans="1:8" ht="12.75" customHeight="1" x14ac:dyDescent="0.2">
      <c r="B4" s="170" t="s">
        <v>236</v>
      </c>
      <c r="C4" s="38"/>
      <c r="D4" s="38"/>
    </row>
    <row r="5" spans="1:8" s="3" customFormat="1" ht="16.5" customHeight="1" x14ac:dyDescent="0.2">
      <c r="A5" s="79"/>
      <c r="B5" s="133" t="s">
        <v>58</v>
      </c>
      <c r="C5" s="135" t="s">
        <v>79</v>
      </c>
      <c r="D5" s="135" t="s">
        <v>69</v>
      </c>
    </row>
    <row r="6" spans="1:8" ht="12.75" customHeight="1" x14ac:dyDescent="0.2">
      <c r="B6" s="144" t="s">
        <v>184</v>
      </c>
      <c r="C6" s="352">
        <v>184467</v>
      </c>
      <c r="D6" s="107">
        <v>8.4287352030957496</v>
      </c>
    </row>
    <row r="7" spans="1:8" ht="12.75" customHeight="1" x14ac:dyDescent="0.2">
      <c r="B7" s="144" t="s">
        <v>62</v>
      </c>
      <c r="C7" s="136">
        <v>79313</v>
      </c>
      <c r="D7" s="107">
        <v>3.6239992798881815</v>
      </c>
      <c r="G7" s="393"/>
      <c r="H7" s="3"/>
    </row>
    <row r="8" spans="1:8" ht="12.75" customHeight="1" x14ac:dyDescent="0.2">
      <c r="B8" s="144" t="s">
        <v>63</v>
      </c>
      <c r="C8" s="401">
        <v>1924769</v>
      </c>
      <c r="D8" s="107">
        <v>87.947265517016064</v>
      </c>
      <c r="F8" s="92"/>
      <c r="G8" s="136"/>
      <c r="H8" s="136"/>
    </row>
    <row r="9" spans="1:8" s="3" customFormat="1" ht="14.45" customHeight="1" x14ac:dyDescent="0.2">
      <c r="A9" s="79"/>
      <c r="B9" s="139" t="s">
        <v>0</v>
      </c>
      <c r="C9" s="137">
        <v>2188549</v>
      </c>
      <c r="D9" s="137">
        <v>100</v>
      </c>
      <c r="F9" s="92"/>
      <c r="G9" s="136"/>
      <c r="H9" s="136"/>
    </row>
    <row r="10" spans="1:8" ht="6" customHeight="1" x14ac:dyDescent="0.2">
      <c r="C10" s="319"/>
    </row>
    <row r="11" spans="1:8" ht="12.75" customHeight="1" x14ac:dyDescent="0.2">
      <c r="B11" s="181"/>
    </row>
    <row r="12" spans="1:8" ht="3.75" customHeight="1" x14ac:dyDescent="0.2">
      <c r="B12" s="122"/>
    </row>
    <row r="13" spans="1:8" ht="12.75" customHeight="1" x14ac:dyDescent="0.2">
      <c r="B13" s="649" t="s">
        <v>267</v>
      </c>
      <c r="C13" s="650"/>
      <c r="D13" s="650"/>
    </row>
    <row r="14" spans="1:8" ht="18.75" customHeight="1" x14ac:dyDescent="0.2">
      <c r="B14" s="164" t="s">
        <v>93</v>
      </c>
    </row>
    <row r="15" spans="1:8" s="29" customFormat="1" ht="12.75" customHeight="1" x14ac:dyDescent="0.2">
      <c r="A15" s="79"/>
      <c r="B15" s="81"/>
      <c r="C15" s="94"/>
      <c r="D15" s="94"/>
    </row>
    <row r="28" spans="1:6" ht="12.75" customHeight="1" x14ac:dyDescent="0.2">
      <c r="A28" s="80"/>
    </row>
    <row r="29" spans="1:6" ht="12.75" customHeight="1" x14ac:dyDescent="0.2">
      <c r="A29" s="80"/>
    </row>
    <row r="30" spans="1:6" ht="12.75" customHeight="1" x14ac:dyDescent="0.2">
      <c r="A30" s="80"/>
    </row>
    <row r="31" spans="1:6" ht="12.75" customHeight="1" x14ac:dyDescent="0.2">
      <c r="F31" s="320"/>
    </row>
    <row r="32" spans="1:6" ht="12.75" customHeight="1" x14ac:dyDescent="0.2">
      <c r="E32" s="23"/>
      <c r="F32" s="320"/>
    </row>
    <row r="42" ht="6.75" customHeight="1" x14ac:dyDescent="0.2"/>
  </sheetData>
  <mergeCells count="1">
    <mergeCell ref="B13:D13"/>
  </mergeCells>
  <phoneticPr fontId="10" type="noConversion"/>
  <hyperlinks>
    <hyperlink ref="E1" location="titre!A1" display="retour table des matières"/>
    <hyperlink ref="E1:F1" location="Index!A1" display="retour à l'index"/>
  </hyperlinks>
  <pageMargins left="0.39370078740157483" right="0" top="0.98425196850393704" bottom="0.98425196850393704" header="0.51181102362204722" footer="0.51181102362204722"/>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zoomScaleNormal="100" workbookViewId="0">
      <selection activeCell="B2" sqref="B2"/>
    </sheetView>
  </sheetViews>
  <sheetFormatPr baseColWidth="10" defaultColWidth="11.42578125" defaultRowHeight="12.75" customHeight="1" x14ac:dyDescent="0.2"/>
  <cols>
    <col min="1" max="1" width="1.140625" style="79" customWidth="1"/>
    <col min="2" max="2" width="33" style="12" customWidth="1"/>
    <col min="3" max="3" width="9.7109375" style="92" customWidth="1"/>
    <col min="4" max="4" width="9.7109375" style="104" customWidth="1"/>
    <col min="5" max="5" width="10.28515625" style="92" customWidth="1"/>
    <col min="6" max="12" width="10.28515625" style="2" customWidth="1"/>
    <col min="13" max="16384" width="11.42578125" style="2"/>
  </cols>
  <sheetData>
    <row r="1" spans="1:12" s="8" customFormat="1" ht="12.75" customHeight="1" x14ac:dyDescent="0.2">
      <c r="A1" s="79" t="s">
        <v>87</v>
      </c>
      <c r="B1" s="28" t="s">
        <v>110</v>
      </c>
      <c r="C1" s="120"/>
      <c r="E1" s="95"/>
      <c r="F1" s="118"/>
      <c r="J1" s="594"/>
      <c r="K1" s="647" t="s">
        <v>141</v>
      </c>
      <c r="L1" s="648"/>
    </row>
    <row r="2" spans="1:12" ht="12.75" customHeight="1" x14ac:dyDescent="0.2">
      <c r="G2" s="12"/>
      <c r="H2" s="12"/>
    </row>
    <row r="3" spans="1:12" ht="12.75" customHeight="1" x14ac:dyDescent="0.2">
      <c r="B3" s="163" t="s">
        <v>286</v>
      </c>
      <c r="C3" s="97"/>
      <c r="D3" s="96"/>
      <c r="E3" s="95"/>
    </row>
    <row r="4" spans="1:12" ht="12" customHeight="1" x14ac:dyDescent="0.2">
      <c r="B4" s="166" t="s">
        <v>57</v>
      </c>
      <c r="C4" s="97"/>
      <c r="D4" s="96"/>
      <c r="E4" s="95"/>
    </row>
    <row r="5" spans="1:12" ht="2.25" customHeight="1" x14ac:dyDescent="0.2">
      <c r="A5" s="87"/>
      <c r="B5" s="10"/>
      <c r="C5" s="138"/>
      <c r="D5" s="96"/>
      <c r="E5" s="95"/>
    </row>
    <row r="6" spans="1:12" s="20" customFormat="1" ht="16.5" customHeight="1" x14ac:dyDescent="0.2">
      <c r="A6" s="87"/>
      <c r="B6" s="128" t="s">
        <v>58</v>
      </c>
      <c r="C6" s="156">
        <v>2000</v>
      </c>
      <c r="D6" s="156">
        <v>2002</v>
      </c>
      <c r="E6" s="156">
        <v>2004</v>
      </c>
      <c r="F6" s="124">
        <v>2006</v>
      </c>
      <c r="G6" s="124">
        <v>2008</v>
      </c>
      <c r="H6" s="124">
        <v>2010</v>
      </c>
      <c r="I6" s="124">
        <v>2012</v>
      </c>
      <c r="J6" s="124">
        <v>2014</v>
      </c>
      <c r="K6" s="124">
        <v>2015</v>
      </c>
      <c r="L6" s="595">
        <v>2017</v>
      </c>
    </row>
    <row r="7" spans="1:12" s="3" customFormat="1" ht="12.75" customHeight="1" x14ac:dyDescent="0.2">
      <c r="A7" s="79"/>
      <c r="B7" s="59" t="s">
        <v>184</v>
      </c>
      <c r="C7" s="402">
        <v>13</v>
      </c>
      <c r="D7" s="403">
        <v>12</v>
      </c>
      <c r="E7" s="402">
        <v>10</v>
      </c>
      <c r="F7" s="402">
        <v>9</v>
      </c>
      <c r="G7" s="402">
        <v>8</v>
      </c>
      <c r="H7" s="402">
        <v>6.8521415976854989</v>
      </c>
      <c r="I7" s="402">
        <v>6.544616405833068</v>
      </c>
      <c r="J7" s="402">
        <v>9.6931858287369526</v>
      </c>
      <c r="K7" s="402">
        <v>9.5135182340511228</v>
      </c>
      <c r="L7" s="402">
        <v>8.4287352030957496</v>
      </c>
    </row>
    <row r="8" spans="1:12" s="43" customFormat="1" ht="12.75" customHeight="1" x14ac:dyDescent="0.2">
      <c r="A8" s="79"/>
      <c r="B8" s="59" t="s">
        <v>62</v>
      </c>
      <c r="C8" s="402">
        <v>9</v>
      </c>
      <c r="D8" s="403">
        <v>7</v>
      </c>
      <c r="E8" s="402">
        <v>6</v>
      </c>
      <c r="F8" s="402">
        <v>6</v>
      </c>
      <c r="G8" s="402">
        <v>6</v>
      </c>
      <c r="H8" s="402">
        <v>5.5994465323308535</v>
      </c>
      <c r="I8" s="402">
        <v>4.843132115250798</v>
      </c>
      <c r="J8" s="402">
        <v>4.2128211830541265</v>
      </c>
      <c r="K8" s="402">
        <v>4.0754628855089692</v>
      </c>
      <c r="L8" s="402">
        <v>3.6239992798881815</v>
      </c>
    </row>
    <row r="9" spans="1:12" s="43" customFormat="1" ht="12.75" customHeight="1" x14ac:dyDescent="0.2">
      <c r="A9" s="79"/>
      <c r="B9" s="59" t="s">
        <v>63</v>
      </c>
      <c r="C9" s="402">
        <v>78</v>
      </c>
      <c r="D9" s="412">
        <v>81</v>
      </c>
      <c r="E9" s="402">
        <v>84</v>
      </c>
      <c r="F9" s="402">
        <v>85</v>
      </c>
      <c r="G9" s="402">
        <v>86</v>
      </c>
      <c r="H9" s="402">
        <v>87.548411869983653</v>
      </c>
      <c r="I9" s="402">
        <v>88.612251478916136</v>
      </c>
      <c r="J9" s="402">
        <v>86.093992988208925</v>
      </c>
      <c r="K9" s="402">
        <v>86.411018880439912</v>
      </c>
      <c r="L9" s="402">
        <v>87.947265517016064</v>
      </c>
    </row>
    <row r="10" spans="1:12" s="44" customFormat="1" ht="20.25" customHeight="1" x14ac:dyDescent="0.2">
      <c r="A10" s="79"/>
      <c r="B10" s="60" t="s">
        <v>13</v>
      </c>
      <c r="C10" s="409">
        <v>100</v>
      </c>
      <c r="D10" s="410">
        <v>100</v>
      </c>
      <c r="E10" s="410">
        <v>100</v>
      </c>
      <c r="F10" s="411">
        <v>100</v>
      </c>
      <c r="G10" s="411">
        <v>100</v>
      </c>
      <c r="H10" s="411">
        <v>100</v>
      </c>
      <c r="I10" s="411">
        <v>100</v>
      </c>
      <c r="J10" s="411">
        <v>100</v>
      </c>
      <c r="K10" s="411">
        <v>100</v>
      </c>
      <c r="L10" s="411">
        <v>100</v>
      </c>
    </row>
    <row r="11" spans="1:12" ht="3.75" customHeight="1" x14ac:dyDescent="0.2">
      <c r="I11" s="207"/>
      <c r="J11" s="207"/>
      <c r="K11" s="207"/>
    </row>
    <row r="12" spans="1:12" ht="12.75" customHeight="1" x14ac:dyDescent="0.2">
      <c r="B12" s="165" t="s">
        <v>267</v>
      </c>
      <c r="I12" s="207"/>
      <c r="J12" s="207"/>
      <c r="K12" s="207"/>
    </row>
    <row r="13" spans="1:12" ht="20.25" customHeight="1" x14ac:dyDescent="0.2">
      <c r="B13" s="165" t="s">
        <v>93</v>
      </c>
    </row>
    <row r="14" spans="1:12" s="29" customFormat="1" ht="12.75" customHeight="1" x14ac:dyDescent="0.2">
      <c r="A14" s="79"/>
      <c r="C14" s="94"/>
      <c r="D14" s="94"/>
      <c r="E14" s="94"/>
    </row>
    <row r="16" spans="1:12" ht="12.75" customHeight="1" x14ac:dyDescent="0.2">
      <c r="G16" s="45"/>
    </row>
    <row r="18" spans="9:12" ht="12.75" customHeight="1" x14ac:dyDescent="0.2">
      <c r="I18" s="599"/>
      <c r="J18" s="399"/>
      <c r="K18" s="399"/>
      <c r="L18" s="399"/>
    </row>
    <row r="19" spans="9:12" ht="12.75" customHeight="1" x14ac:dyDescent="0.2">
      <c r="I19" s="599"/>
    </row>
    <row r="20" spans="9:12" ht="12.75" customHeight="1" x14ac:dyDescent="0.2">
      <c r="I20" s="599"/>
    </row>
    <row r="21" spans="9:12" ht="6" customHeight="1" x14ac:dyDescent="0.2"/>
    <row r="22" spans="9:12" ht="6" customHeight="1" x14ac:dyDescent="0.2"/>
    <row r="23" spans="9:12" ht="6" customHeight="1" x14ac:dyDescent="0.2"/>
    <row r="24" spans="9:12" ht="6" customHeight="1" x14ac:dyDescent="0.2"/>
    <row r="25" spans="9:12" ht="6" customHeight="1" x14ac:dyDescent="0.2"/>
    <row r="26" spans="9:12" ht="6" customHeight="1" x14ac:dyDescent="0.2"/>
  </sheetData>
  <mergeCells count="1">
    <mergeCell ref="K1:L1"/>
  </mergeCells>
  <phoneticPr fontId="10" type="noConversion"/>
  <hyperlinks>
    <hyperlink ref="K1" location="Index!A1" display="retour à l'index"/>
  </hyperlinks>
  <pageMargins left="0.51181102362204722" right="0.15748031496062992" top="0.35433070866141736" bottom="0" header="0.51181102362204722" footer="0.51181102362204722"/>
  <pageSetup paperSize="9" scale="8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Normal="100" workbookViewId="0">
      <selection activeCell="B2" sqref="B2"/>
    </sheetView>
  </sheetViews>
  <sheetFormatPr baseColWidth="10" defaultColWidth="11.42578125" defaultRowHeight="12.75" customHeight="1" x14ac:dyDescent="0.2"/>
  <cols>
    <col min="1" max="1" width="1.140625" style="79" customWidth="1"/>
    <col min="2" max="2" width="35.28515625" style="12" customWidth="1"/>
    <col min="3" max="3" width="10.7109375" style="92" customWidth="1"/>
    <col min="4" max="4" width="10.7109375" style="104" customWidth="1"/>
    <col min="5" max="5" width="10.7109375" style="92" customWidth="1"/>
    <col min="6" max="12" width="10.7109375" style="2" customWidth="1"/>
    <col min="13" max="16384" width="11.42578125" style="2"/>
  </cols>
  <sheetData>
    <row r="1" spans="1:13" s="8" customFormat="1" ht="12.75" customHeight="1" x14ac:dyDescent="0.2">
      <c r="A1" s="79" t="s">
        <v>87</v>
      </c>
      <c r="B1" s="28" t="s">
        <v>175</v>
      </c>
      <c r="C1" s="120"/>
      <c r="E1" s="95"/>
      <c r="F1" s="118"/>
      <c r="J1" s="207"/>
      <c r="L1" s="311" t="s">
        <v>141</v>
      </c>
    </row>
    <row r="2" spans="1:13" s="8" customFormat="1" ht="12.75" customHeight="1" x14ac:dyDescent="0.2">
      <c r="A2" s="1"/>
      <c r="B2" s="15"/>
      <c r="C2" s="95"/>
      <c r="D2" s="96"/>
      <c r="E2" s="95"/>
    </row>
    <row r="3" spans="1:13" ht="12.75" customHeight="1" x14ac:dyDescent="0.2">
      <c r="A3" s="1"/>
      <c r="B3" s="163" t="s">
        <v>286</v>
      </c>
      <c r="C3" s="97"/>
      <c r="D3" s="96"/>
      <c r="E3" s="95"/>
    </row>
    <row r="4" spans="1:13" ht="12" customHeight="1" x14ac:dyDescent="0.2">
      <c r="A4" s="1"/>
      <c r="B4" s="166" t="s">
        <v>239</v>
      </c>
      <c r="C4" s="97"/>
      <c r="D4" s="96"/>
      <c r="E4" s="95"/>
    </row>
    <row r="5" spans="1:13" ht="2.25" customHeight="1" x14ac:dyDescent="0.2">
      <c r="B5" s="13"/>
      <c r="C5" s="98"/>
      <c r="D5" s="99"/>
      <c r="E5" s="100"/>
    </row>
    <row r="6" spans="1:13" s="20" customFormat="1" ht="16.5" customHeight="1" x14ac:dyDescent="0.2">
      <c r="A6" s="87"/>
      <c r="B6" s="128" t="s">
        <v>58</v>
      </c>
      <c r="C6" s="156">
        <v>2000</v>
      </c>
      <c r="D6" s="156">
        <v>2002</v>
      </c>
      <c r="E6" s="156">
        <v>2004</v>
      </c>
      <c r="F6" s="124">
        <v>2006</v>
      </c>
      <c r="G6" s="124">
        <v>2008</v>
      </c>
      <c r="H6" s="124">
        <v>2010</v>
      </c>
      <c r="I6" s="124">
        <v>2012</v>
      </c>
      <c r="J6" s="124">
        <v>2014</v>
      </c>
      <c r="K6" s="124">
        <v>2015</v>
      </c>
      <c r="L6" s="595">
        <v>2017</v>
      </c>
    </row>
    <row r="7" spans="1:13" s="3" customFormat="1" ht="12.75" customHeight="1" x14ac:dyDescent="0.2">
      <c r="A7" s="79"/>
      <c r="B7" s="59" t="s">
        <v>184</v>
      </c>
      <c r="C7" s="538">
        <v>141292</v>
      </c>
      <c r="D7" s="352">
        <v>139162</v>
      </c>
      <c r="E7" s="352">
        <v>139886</v>
      </c>
      <c r="F7" s="352">
        <v>120800</v>
      </c>
      <c r="G7" s="352">
        <v>122539</v>
      </c>
      <c r="H7" s="352">
        <v>124198</v>
      </c>
      <c r="I7" s="352">
        <v>139298</v>
      </c>
      <c r="J7" s="352">
        <v>190607</v>
      </c>
      <c r="K7" s="352">
        <v>193909</v>
      </c>
      <c r="L7" s="352">
        <v>184467</v>
      </c>
      <c r="M7" s="620"/>
    </row>
    <row r="8" spans="1:13" s="43" customFormat="1" ht="12.75" customHeight="1" x14ac:dyDescent="0.2">
      <c r="A8" s="79"/>
      <c r="B8" s="59" t="s">
        <v>62</v>
      </c>
      <c r="C8" s="539">
        <v>89527</v>
      </c>
      <c r="D8" s="136">
        <v>84537</v>
      </c>
      <c r="E8" s="136">
        <v>80140</v>
      </c>
      <c r="F8" s="136">
        <v>80337</v>
      </c>
      <c r="G8" s="136">
        <v>97458</v>
      </c>
      <c r="H8" s="136">
        <v>101494</v>
      </c>
      <c r="I8" s="136">
        <v>102730</v>
      </c>
      <c r="J8" s="136">
        <v>82841</v>
      </c>
      <c r="K8" s="136">
        <v>83068</v>
      </c>
      <c r="L8" s="136">
        <v>79313</v>
      </c>
    </row>
    <row r="9" spans="1:13" s="43" customFormat="1" ht="12.75" customHeight="1" x14ac:dyDescent="0.2">
      <c r="A9" s="79"/>
      <c r="B9" s="59" t="s">
        <v>63</v>
      </c>
      <c r="C9" s="539">
        <v>817131</v>
      </c>
      <c r="D9" s="401">
        <v>931285</v>
      </c>
      <c r="E9" s="401">
        <v>1170790</v>
      </c>
      <c r="F9" s="401">
        <v>1151138</v>
      </c>
      <c r="G9" s="401">
        <v>1306567</v>
      </c>
      <c r="H9" s="401">
        <v>1586878</v>
      </c>
      <c r="I9" s="401">
        <v>1879597</v>
      </c>
      <c r="J9" s="401">
        <v>1692954</v>
      </c>
      <c r="K9" s="401">
        <v>1761270</v>
      </c>
      <c r="L9" s="401">
        <v>1924769</v>
      </c>
    </row>
    <row r="10" spans="1:13" s="44" customFormat="1" ht="12.75" customHeight="1" x14ac:dyDescent="0.2">
      <c r="A10" s="79"/>
      <c r="B10" s="128" t="s">
        <v>185</v>
      </c>
      <c r="C10" s="540">
        <v>1047950</v>
      </c>
      <c r="D10" s="135">
        <v>1154984</v>
      </c>
      <c r="E10" s="135">
        <v>1390816</v>
      </c>
      <c r="F10" s="135">
        <v>1352275</v>
      </c>
      <c r="G10" s="135">
        <v>1526564</v>
      </c>
      <c r="H10" s="135">
        <v>1812570</v>
      </c>
      <c r="I10" s="135">
        <v>2121625</v>
      </c>
      <c r="J10" s="135">
        <v>1966402</v>
      </c>
      <c r="K10" s="135">
        <v>2038247</v>
      </c>
      <c r="L10" s="135">
        <v>2188549</v>
      </c>
    </row>
    <row r="11" spans="1:13" s="43" customFormat="1" ht="16.5" customHeight="1" x14ac:dyDescent="0.2">
      <c r="A11" s="80"/>
      <c r="B11" s="59" t="s">
        <v>62</v>
      </c>
      <c r="C11" s="539">
        <v>89527</v>
      </c>
      <c r="D11" s="136">
        <v>84537</v>
      </c>
      <c r="E11" s="136">
        <v>80140</v>
      </c>
      <c r="F11" s="136">
        <v>80337</v>
      </c>
      <c r="G11" s="136">
        <v>97458</v>
      </c>
      <c r="H11" s="136">
        <v>101494</v>
      </c>
      <c r="I11" s="136">
        <v>102730</v>
      </c>
      <c r="J11" s="136">
        <v>82841</v>
      </c>
      <c r="K11" s="136">
        <v>83068</v>
      </c>
      <c r="L11" s="136">
        <v>79313</v>
      </c>
    </row>
    <row r="12" spans="1:13" s="43" customFormat="1" ht="12.75" customHeight="1" x14ac:dyDescent="0.2">
      <c r="A12" s="80"/>
      <c r="B12" s="59" t="s">
        <v>63</v>
      </c>
      <c r="C12" s="539">
        <v>817131</v>
      </c>
      <c r="D12" s="401">
        <v>931285</v>
      </c>
      <c r="E12" s="401">
        <v>1170790</v>
      </c>
      <c r="F12" s="401">
        <v>1151138</v>
      </c>
      <c r="G12" s="401">
        <v>1306567</v>
      </c>
      <c r="H12" s="401">
        <v>1586878</v>
      </c>
      <c r="I12" s="401">
        <v>1879597</v>
      </c>
      <c r="J12" s="401">
        <v>1692954</v>
      </c>
      <c r="K12" s="401">
        <v>1761270</v>
      </c>
      <c r="L12" s="401">
        <v>1924769</v>
      </c>
    </row>
    <row r="13" spans="1:13" s="3" customFormat="1" ht="14.25" customHeight="1" x14ac:dyDescent="0.2">
      <c r="A13" s="80"/>
      <c r="B13" s="391" t="s">
        <v>201</v>
      </c>
      <c r="C13" s="541">
        <v>906658</v>
      </c>
      <c r="D13" s="404">
        <v>1015822</v>
      </c>
      <c r="E13" s="404">
        <v>1250930</v>
      </c>
      <c r="F13" s="404">
        <v>1231475</v>
      </c>
      <c r="G13" s="404">
        <v>1404025</v>
      </c>
      <c r="H13" s="404">
        <v>1688372</v>
      </c>
      <c r="I13" s="404">
        <v>1982327</v>
      </c>
      <c r="J13" s="404">
        <v>1775795</v>
      </c>
      <c r="K13" s="404">
        <v>1844338</v>
      </c>
      <c r="L13" s="404">
        <v>2004082</v>
      </c>
    </row>
    <row r="14" spans="1:13" s="43" customFormat="1" ht="16.5" customHeight="1" x14ac:dyDescent="0.2">
      <c r="A14" s="79"/>
      <c r="B14" s="59" t="s">
        <v>184</v>
      </c>
      <c r="C14" s="538">
        <v>141292</v>
      </c>
      <c r="D14" s="352">
        <v>139162</v>
      </c>
      <c r="E14" s="352">
        <v>139886</v>
      </c>
      <c r="F14" s="352">
        <v>120800</v>
      </c>
      <c r="G14" s="352">
        <v>122539</v>
      </c>
      <c r="H14" s="352">
        <v>124198</v>
      </c>
      <c r="I14" s="352">
        <v>139298</v>
      </c>
      <c r="J14" s="352">
        <v>190607</v>
      </c>
      <c r="K14" s="352">
        <v>193909</v>
      </c>
      <c r="L14" s="352">
        <v>184467</v>
      </c>
    </row>
    <row r="15" spans="1:13" s="43" customFormat="1" ht="10.5" customHeight="1" x14ac:dyDescent="0.2">
      <c r="A15" s="79"/>
      <c r="B15" s="366" t="s">
        <v>62</v>
      </c>
      <c r="C15" s="539">
        <v>89527</v>
      </c>
      <c r="D15" s="136">
        <v>84537</v>
      </c>
      <c r="E15" s="136">
        <v>80140</v>
      </c>
      <c r="F15" s="136">
        <v>80337</v>
      </c>
      <c r="G15" s="136">
        <v>97458</v>
      </c>
      <c r="H15" s="136">
        <v>101494</v>
      </c>
      <c r="I15" s="136">
        <v>102730</v>
      </c>
      <c r="J15" s="136">
        <v>82841</v>
      </c>
      <c r="K15" s="136">
        <v>83068</v>
      </c>
      <c r="L15" s="136">
        <v>79313</v>
      </c>
    </row>
    <row r="16" spans="1:13" s="3" customFormat="1" ht="27.75" customHeight="1" x14ac:dyDescent="0.2">
      <c r="A16" s="79"/>
      <c r="B16" s="60" t="s">
        <v>278</v>
      </c>
      <c r="C16" s="540">
        <v>230819</v>
      </c>
      <c r="D16" s="135">
        <v>223699</v>
      </c>
      <c r="E16" s="135">
        <v>220026</v>
      </c>
      <c r="F16" s="135">
        <v>201137</v>
      </c>
      <c r="G16" s="135">
        <v>219997</v>
      </c>
      <c r="H16" s="135">
        <v>225692</v>
      </c>
      <c r="I16" s="135">
        <v>242028</v>
      </c>
      <c r="J16" s="135">
        <v>273448</v>
      </c>
      <c r="K16" s="135">
        <v>276977</v>
      </c>
      <c r="L16" s="135">
        <v>263780</v>
      </c>
    </row>
    <row r="17" spans="1:12" s="44" customFormat="1" ht="20.100000000000001" customHeight="1" x14ac:dyDescent="0.2">
      <c r="A17" s="79"/>
      <c r="B17" s="317"/>
      <c r="C17" s="344"/>
      <c r="D17" s="344"/>
      <c r="E17" s="344"/>
      <c r="F17" s="344"/>
      <c r="G17" s="344"/>
      <c r="H17" s="344"/>
    </row>
    <row r="19" spans="1:12" ht="12.75" customHeight="1" x14ac:dyDescent="0.2">
      <c r="B19" s="163" t="s">
        <v>286</v>
      </c>
      <c r="C19" s="97"/>
      <c r="D19" s="96"/>
      <c r="E19" s="95"/>
    </row>
    <row r="20" spans="1:12" ht="12" customHeight="1" x14ac:dyDescent="0.2">
      <c r="B20" s="166" t="s">
        <v>57</v>
      </c>
      <c r="C20" s="97"/>
      <c r="D20" s="96"/>
      <c r="E20" s="95"/>
    </row>
    <row r="21" spans="1:12" ht="2.25" customHeight="1" x14ac:dyDescent="0.2">
      <c r="A21" s="87"/>
      <c r="B21" s="10"/>
      <c r="C21" s="138"/>
      <c r="D21" s="96"/>
      <c r="E21" s="95"/>
    </row>
    <row r="22" spans="1:12" s="20" customFormat="1" ht="16.5" customHeight="1" x14ac:dyDescent="0.2">
      <c r="A22" s="87"/>
      <c r="B22" s="128" t="s">
        <v>58</v>
      </c>
      <c r="C22" s="156">
        <v>2000</v>
      </c>
      <c r="D22" s="156">
        <v>2002</v>
      </c>
      <c r="E22" s="156">
        <v>2004</v>
      </c>
      <c r="F22" s="124">
        <v>2006</v>
      </c>
      <c r="G22" s="124">
        <v>2008</v>
      </c>
      <c r="H22" s="124">
        <v>2010</v>
      </c>
      <c r="I22" s="124">
        <v>2012</v>
      </c>
      <c r="J22" s="124">
        <v>2014</v>
      </c>
      <c r="K22" s="124">
        <v>2015</v>
      </c>
      <c r="L22" s="595">
        <v>2017</v>
      </c>
    </row>
    <row r="23" spans="1:12" s="3" customFormat="1" ht="12.75" customHeight="1" x14ac:dyDescent="0.2">
      <c r="A23" s="79"/>
      <c r="B23" s="59" t="s">
        <v>184</v>
      </c>
      <c r="C23" s="402">
        <v>13</v>
      </c>
      <c r="D23" s="403">
        <v>12</v>
      </c>
      <c r="E23" s="402">
        <v>10</v>
      </c>
      <c r="F23" s="402">
        <v>9</v>
      </c>
      <c r="G23" s="402">
        <v>8</v>
      </c>
      <c r="H23" s="402">
        <v>6.8521415976854989</v>
      </c>
      <c r="I23" s="402">
        <v>6.544616405833068</v>
      </c>
      <c r="J23" s="402">
        <v>9.6936886538168139</v>
      </c>
      <c r="K23" s="402">
        <v>9.5135182340511228</v>
      </c>
      <c r="L23" s="402">
        <f>L7*100/$L$10</f>
        <v>8.4287352030957496</v>
      </c>
    </row>
    <row r="24" spans="1:12" s="43" customFormat="1" ht="12.75" customHeight="1" x14ac:dyDescent="0.2">
      <c r="A24" s="79"/>
      <c r="B24" s="59" t="s">
        <v>62</v>
      </c>
      <c r="C24" s="402">
        <v>9</v>
      </c>
      <c r="D24" s="403">
        <v>7</v>
      </c>
      <c r="E24" s="402">
        <v>6</v>
      </c>
      <c r="F24" s="402">
        <v>6</v>
      </c>
      <c r="G24" s="402">
        <v>6</v>
      </c>
      <c r="H24" s="402">
        <v>5.5994465323308535</v>
      </c>
      <c r="I24" s="402">
        <v>4.843132115250798</v>
      </c>
      <c r="J24" s="402">
        <v>4.2130397192696947</v>
      </c>
      <c r="K24" s="402">
        <v>4.0754628855089692</v>
      </c>
      <c r="L24" s="402">
        <f>L8*100/$L$10</f>
        <v>3.6239992798881815</v>
      </c>
    </row>
    <row r="25" spans="1:12" s="43" customFormat="1" ht="12.75" customHeight="1" x14ac:dyDescent="0.2">
      <c r="A25" s="79"/>
      <c r="B25" s="59" t="s">
        <v>63</v>
      </c>
      <c r="C25" s="402">
        <v>78</v>
      </c>
      <c r="D25" s="403">
        <v>81</v>
      </c>
      <c r="E25" s="402">
        <v>84</v>
      </c>
      <c r="F25" s="402">
        <v>85</v>
      </c>
      <c r="G25" s="402">
        <v>86</v>
      </c>
      <c r="H25" s="402">
        <v>87.548411869983653</v>
      </c>
      <c r="I25" s="402">
        <v>88.612251478916136</v>
      </c>
      <c r="J25" s="402">
        <v>86.093271626913491</v>
      </c>
      <c r="K25" s="402">
        <v>86.411018880439912</v>
      </c>
      <c r="L25" s="402">
        <f>L9*100/$L$10</f>
        <v>87.947265517016064</v>
      </c>
    </row>
    <row r="26" spans="1:12" s="44" customFormat="1" ht="20.25" customHeight="1" x14ac:dyDescent="0.2">
      <c r="A26" s="79"/>
      <c r="B26" s="128" t="s">
        <v>185</v>
      </c>
      <c r="C26" s="294">
        <v>100</v>
      </c>
      <c r="D26" s="295">
        <v>100</v>
      </c>
      <c r="E26" s="295">
        <v>100</v>
      </c>
      <c r="F26" s="264">
        <v>100</v>
      </c>
      <c r="G26" s="264">
        <v>100</v>
      </c>
      <c r="H26" s="264">
        <v>100</v>
      </c>
      <c r="I26" s="264">
        <v>100</v>
      </c>
      <c r="J26" s="264">
        <v>100</v>
      </c>
      <c r="K26" s="264">
        <v>100</v>
      </c>
      <c r="L26" s="264">
        <v>100</v>
      </c>
    </row>
    <row r="27" spans="1:12" s="43" customFormat="1" ht="12.75" customHeight="1" x14ac:dyDescent="0.2">
      <c r="A27" s="80"/>
      <c r="B27" s="59" t="s">
        <v>62</v>
      </c>
      <c r="C27" s="402">
        <v>10</v>
      </c>
      <c r="D27" s="403">
        <v>8</v>
      </c>
      <c r="E27" s="403">
        <v>6</v>
      </c>
      <c r="F27" s="403">
        <v>7</v>
      </c>
      <c r="G27" s="403">
        <v>7</v>
      </c>
      <c r="H27" s="403">
        <v>6</v>
      </c>
      <c r="I27" s="403">
        <v>5.1822933350552152</v>
      </c>
      <c r="J27" s="403">
        <v>4.6652771622121616</v>
      </c>
      <c r="K27" s="403">
        <v>4.5039466735489917</v>
      </c>
      <c r="L27" s="403">
        <f>L11*100/$L$13</f>
        <v>3.9575725943349624</v>
      </c>
    </row>
    <row r="28" spans="1:12" s="43" customFormat="1" ht="12.75" customHeight="1" x14ac:dyDescent="0.2">
      <c r="A28" s="80"/>
      <c r="B28" s="59" t="s">
        <v>63</v>
      </c>
      <c r="C28" s="405">
        <v>90</v>
      </c>
      <c r="D28" s="406">
        <v>92</v>
      </c>
      <c r="E28" s="406">
        <v>94</v>
      </c>
      <c r="F28" s="406">
        <v>93</v>
      </c>
      <c r="G28" s="406">
        <v>93</v>
      </c>
      <c r="H28" s="406">
        <v>94</v>
      </c>
      <c r="I28" s="406">
        <v>94.81770666494478</v>
      </c>
      <c r="J28" s="406">
        <v>95.334722837787837</v>
      </c>
      <c r="K28" s="406">
        <v>95.496053326451005</v>
      </c>
      <c r="L28" s="597">
        <f>L12*100/$L$13</f>
        <v>96.042427405665038</v>
      </c>
    </row>
    <row r="29" spans="1:12" s="3" customFormat="1" ht="14.25" customHeight="1" x14ac:dyDescent="0.2">
      <c r="A29" s="80"/>
      <c r="B29" s="391" t="s">
        <v>201</v>
      </c>
      <c r="C29" s="296">
        <v>100</v>
      </c>
      <c r="D29" s="297">
        <v>100</v>
      </c>
      <c r="E29" s="297">
        <v>100</v>
      </c>
      <c r="F29" s="297">
        <v>100</v>
      </c>
      <c r="G29" s="297">
        <v>100</v>
      </c>
      <c r="H29" s="297">
        <v>100</v>
      </c>
      <c r="I29" s="297">
        <v>100</v>
      </c>
      <c r="J29" s="297">
        <v>100</v>
      </c>
      <c r="K29" s="297">
        <v>100</v>
      </c>
      <c r="L29" s="297">
        <v>100</v>
      </c>
    </row>
    <row r="30" spans="1:12" s="43" customFormat="1" ht="15.75" customHeight="1" x14ac:dyDescent="0.2">
      <c r="A30" s="79"/>
      <c r="B30" s="59" t="s">
        <v>184</v>
      </c>
      <c r="C30" s="402">
        <v>61</v>
      </c>
      <c r="D30" s="403">
        <v>62</v>
      </c>
      <c r="E30" s="403">
        <v>64</v>
      </c>
      <c r="F30" s="407">
        <v>60</v>
      </c>
      <c r="G30" s="407">
        <v>56</v>
      </c>
      <c r="H30" s="407">
        <v>55</v>
      </c>
      <c r="I30" s="407">
        <v>57.554497826697741</v>
      </c>
      <c r="J30" s="407">
        <v>69.705026184137381</v>
      </c>
      <c r="K30" s="407">
        <v>70.009062124291916</v>
      </c>
      <c r="L30" s="407">
        <f>L14*100/L$16</f>
        <v>69.932140420047006</v>
      </c>
    </row>
    <row r="31" spans="1:12" s="43" customFormat="1" ht="12.75" customHeight="1" x14ac:dyDescent="0.2">
      <c r="A31" s="79"/>
      <c r="B31" s="366" t="s">
        <v>62</v>
      </c>
      <c r="C31" s="405">
        <v>39</v>
      </c>
      <c r="D31" s="406">
        <v>38</v>
      </c>
      <c r="E31" s="406">
        <v>36</v>
      </c>
      <c r="F31" s="408">
        <v>40</v>
      </c>
      <c r="G31" s="408">
        <v>44</v>
      </c>
      <c r="H31" s="408">
        <v>45</v>
      </c>
      <c r="I31" s="408">
        <v>42.445502173302259</v>
      </c>
      <c r="J31" s="408">
        <v>30.294973815862615</v>
      </c>
      <c r="K31" s="408">
        <v>29.990937875708092</v>
      </c>
      <c r="L31" s="598">
        <f>L15*100/L$16</f>
        <v>30.067859579952991</v>
      </c>
    </row>
    <row r="32" spans="1:12" s="3" customFormat="1" ht="35.25" customHeight="1" x14ac:dyDescent="0.2">
      <c r="A32" s="79"/>
      <c r="B32" s="60" t="s">
        <v>278</v>
      </c>
      <c r="C32" s="298">
        <v>100</v>
      </c>
      <c r="D32" s="299">
        <v>100</v>
      </c>
      <c r="E32" s="299">
        <v>100</v>
      </c>
      <c r="F32" s="300">
        <v>100</v>
      </c>
      <c r="G32" s="300">
        <v>100</v>
      </c>
      <c r="H32" s="300">
        <v>100</v>
      </c>
      <c r="I32" s="300">
        <v>100</v>
      </c>
      <c r="J32" s="300">
        <v>100</v>
      </c>
      <c r="K32" s="300">
        <v>100</v>
      </c>
      <c r="L32" s="300">
        <v>100</v>
      </c>
    </row>
    <row r="33" spans="2:2" ht="3.75" customHeight="1" x14ac:dyDescent="0.2"/>
    <row r="34" spans="2:2" ht="12.75" customHeight="1" x14ac:dyDescent="0.2">
      <c r="B34" s="165" t="s">
        <v>267</v>
      </c>
    </row>
    <row r="35" spans="2:2" ht="20.25" customHeight="1" x14ac:dyDescent="0.2">
      <c r="B35" s="165" t="s">
        <v>93</v>
      </c>
    </row>
  </sheetData>
  <hyperlinks>
    <hyperlink ref="L1" location="Index!A1" display="retour à l'index"/>
  </hyperlinks>
  <pageMargins left="0" right="0" top="0.35433070866141736" bottom="0"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election activeCell="B3" sqref="B3"/>
    </sheetView>
  </sheetViews>
  <sheetFormatPr baseColWidth="10" defaultColWidth="11.42578125" defaultRowHeight="12.75" customHeight="1" x14ac:dyDescent="0.2"/>
  <cols>
    <col min="1" max="1" width="0.85546875" style="79" customWidth="1"/>
    <col min="2" max="2" width="28.7109375" style="49" customWidth="1"/>
    <col min="3" max="3" width="12.85546875" style="49" customWidth="1"/>
    <col min="4" max="4" width="12.5703125" style="49" customWidth="1"/>
    <col min="5" max="5" width="13.85546875" style="50" customWidth="1"/>
    <col min="6" max="6" width="13.28515625" style="50" customWidth="1"/>
    <col min="7" max="7" width="4.140625" style="49" customWidth="1"/>
    <col min="8" max="16384" width="11.42578125" style="49"/>
  </cols>
  <sheetData>
    <row r="1" spans="1:6" ht="12.75" customHeight="1" x14ac:dyDescent="0.2">
      <c r="A1" s="79" t="s">
        <v>87</v>
      </c>
      <c r="B1" s="49" t="s">
        <v>111</v>
      </c>
      <c r="C1" s="48"/>
      <c r="D1" s="50"/>
      <c r="F1" s="311" t="s">
        <v>141</v>
      </c>
    </row>
    <row r="2" spans="1:6" ht="9.75" customHeight="1" x14ac:dyDescent="0.2">
      <c r="A2" s="1"/>
    </row>
    <row r="3" spans="1:6" ht="12.75" customHeight="1" x14ac:dyDescent="0.2">
      <c r="A3" s="1"/>
      <c r="B3" s="190" t="s">
        <v>287</v>
      </c>
      <c r="C3" s="174"/>
      <c r="D3" s="174"/>
      <c r="E3" s="191"/>
    </row>
    <row r="4" spans="1:6" ht="12.75" customHeight="1" x14ac:dyDescent="0.2">
      <c r="A4" s="1"/>
      <c r="B4" s="174" t="s">
        <v>235</v>
      </c>
      <c r="C4" s="174"/>
      <c r="D4" s="174"/>
      <c r="E4" s="191"/>
    </row>
    <row r="5" spans="1:6" ht="7.5" customHeight="1" x14ac:dyDescent="0.2">
      <c r="B5" s="51"/>
      <c r="C5" s="52"/>
      <c r="D5" s="52"/>
      <c r="E5" s="52"/>
      <c r="F5" s="52"/>
    </row>
    <row r="6" spans="1:6" s="53" customFormat="1" ht="23.25" customHeight="1" x14ac:dyDescent="0.2">
      <c r="A6" s="79"/>
      <c r="B6" s="130" t="s">
        <v>96</v>
      </c>
      <c r="C6" s="127" t="s">
        <v>202</v>
      </c>
      <c r="D6" s="127" t="s">
        <v>72</v>
      </c>
      <c r="E6" s="127" t="s">
        <v>86</v>
      </c>
      <c r="F6" s="127" t="s">
        <v>95</v>
      </c>
    </row>
    <row r="7" spans="1:6" ht="12.75" customHeight="1" x14ac:dyDescent="0.2">
      <c r="B7" s="413" t="s">
        <v>9</v>
      </c>
      <c r="C7" s="117">
        <v>1831</v>
      </c>
      <c r="D7" s="105">
        <v>4632</v>
      </c>
      <c r="E7" s="105">
        <v>42162</v>
      </c>
      <c r="F7" s="117">
        <v>48625</v>
      </c>
    </row>
    <row r="8" spans="1:6" ht="12.75" customHeight="1" x14ac:dyDescent="0.2">
      <c r="B8" s="413" t="s">
        <v>10</v>
      </c>
      <c r="C8" s="117">
        <v>16137</v>
      </c>
      <c r="D8" s="117">
        <v>12832</v>
      </c>
      <c r="E8" s="117">
        <v>6351</v>
      </c>
      <c r="F8" s="117">
        <v>35320</v>
      </c>
    </row>
    <row r="9" spans="1:6" ht="12.75" customHeight="1" x14ac:dyDescent="0.2">
      <c r="B9" s="413" t="s">
        <v>11</v>
      </c>
      <c r="C9" s="117">
        <v>447</v>
      </c>
      <c r="D9" s="117">
        <v>476</v>
      </c>
      <c r="E9" s="117">
        <v>20</v>
      </c>
      <c r="F9" s="117">
        <v>943</v>
      </c>
    </row>
    <row r="10" spans="1:6" ht="12.75" customHeight="1" x14ac:dyDescent="0.2">
      <c r="B10" s="413" t="s">
        <v>70</v>
      </c>
      <c r="C10" s="117">
        <v>12480</v>
      </c>
      <c r="D10" s="117">
        <v>14419</v>
      </c>
      <c r="E10" s="117">
        <v>370</v>
      </c>
      <c r="F10" s="117">
        <v>27269</v>
      </c>
    </row>
    <row r="11" spans="1:6" ht="12.75" customHeight="1" x14ac:dyDescent="0.2">
      <c r="B11" s="413" t="s">
        <v>12</v>
      </c>
      <c r="C11" s="117">
        <v>0</v>
      </c>
      <c r="D11" s="117">
        <v>0</v>
      </c>
      <c r="E11" s="117">
        <v>0</v>
      </c>
      <c r="F11" s="117">
        <v>0</v>
      </c>
    </row>
    <row r="12" spans="1:6" ht="14.25" customHeight="1" x14ac:dyDescent="0.2">
      <c r="B12" s="414" t="s">
        <v>183</v>
      </c>
      <c r="C12" s="117">
        <v>137332</v>
      </c>
      <c r="D12" s="117">
        <v>6516</v>
      </c>
      <c r="E12" s="117">
        <v>1848050</v>
      </c>
      <c r="F12" s="102">
        <v>1991898</v>
      </c>
    </row>
    <row r="13" spans="1:6" ht="14.25" customHeight="1" x14ac:dyDescent="0.2">
      <c r="B13" s="414" t="s">
        <v>71</v>
      </c>
      <c r="C13" s="117">
        <v>8989</v>
      </c>
      <c r="D13" s="117">
        <v>34888</v>
      </c>
      <c r="E13" s="117">
        <v>27581</v>
      </c>
      <c r="F13" s="117">
        <v>71458</v>
      </c>
    </row>
    <row r="14" spans="1:6" ht="14.25" customHeight="1" x14ac:dyDescent="0.2">
      <c r="B14" s="414" t="s">
        <v>198</v>
      </c>
      <c r="C14" s="117">
        <v>7251</v>
      </c>
      <c r="D14" s="117">
        <v>5550</v>
      </c>
      <c r="E14" s="117">
        <v>235</v>
      </c>
      <c r="F14" s="117">
        <v>13036</v>
      </c>
    </row>
    <row r="15" spans="1:6" ht="12.75" customHeight="1" x14ac:dyDescent="0.2">
      <c r="B15" s="414" t="s">
        <v>218</v>
      </c>
      <c r="C15" s="117">
        <v>0</v>
      </c>
      <c r="D15" s="117">
        <v>0</v>
      </c>
      <c r="E15" s="117">
        <v>0</v>
      </c>
      <c r="F15" s="117">
        <v>0</v>
      </c>
    </row>
    <row r="16" spans="1:6" ht="19.5" customHeight="1" x14ac:dyDescent="0.2">
      <c r="B16" s="158" t="s">
        <v>13</v>
      </c>
      <c r="C16" s="159">
        <v>184467</v>
      </c>
      <c r="D16" s="159">
        <v>79313</v>
      </c>
      <c r="E16" s="159">
        <v>1924769</v>
      </c>
      <c r="F16" s="159">
        <v>2188549</v>
      </c>
    </row>
    <row r="17" spans="1:6" ht="5.25" customHeight="1" x14ac:dyDescent="0.2">
      <c r="B17" s="174"/>
      <c r="C17" s="174"/>
      <c r="D17" s="174"/>
    </row>
    <row r="18" spans="1:6" ht="12.75" customHeight="1" x14ac:dyDescent="0.2">
      <c r="B18" s="174" t="s">
        <v>234</v>
      </c>
      <c r="C18" s="174"/>
      <c r="D18" s="174"/>
    </row>
    <row r="19" spans="1:6" ht="12" x14ac:dyDescent="0.2">
      <c r="C19" s="174"/>
      <c r="D19" s="174"/>
    </row>
    <row r="20" spans="1:6" s="29" customFormat="1" ht="12.75" customHeight="1" x14ac:dyDescent="0.2">
      <c r="A20" s="79"/>
      <c r="B20" s="129" t="s">
        <v>267</v>
      </c>
      <c r="C20" s="175"/>
      <c r="D20" s="175"/>
    </row>
    <row r="21" spans="1:6" ht="12.75" customHeight="1" x14ac:dyDescent="0.2">
      <c r="B21" s="174" t="s">
        <v>93</v>
      </c>
    </row>
    <row r="23" spans="1:6" ht="12.75" customHeight="1" x14ac:dyDescent="0.2">
      <c r="D23" s="50"/>
      <c r="F23" s="54"/>
    </row>
    <row r="30" spans="1:6" ht="12.75" customHeight="1" x14ac:dyDescent="0.2">
      <c r="A30" s="80"/>
    </row>
    <row r="31" spans="1:6" ht="12.75" customHeight="1" x14ac:dyDescent="0.2">
      <c r="A31" s="80"/>
    </row>
    <row r="32" spans="1:6" ht="12.75" customHeight="1" x14ac:dyDescent="0.2">
      <c r="A32" s="80"/>
    </row>
    <row r="39" ht="4.5" customHeight="1" x14ac:dyDescent="0.2"/>
    <row r="40" ht="4.5" customHeight="1" x14ac:dyDescent="0.2"/>
    <row r="41" ht="4.5" customHeight="1" x14ac:dyDescent="0.2"/>
  </sheetData>
  <phoneticPr fontId="15" type="noConversion"/>
  <hyperlinks>
    <hyperlink ref="F1" location="Index!A1" display="retour à l'index"/>
  </hyperlinks>
  <pageMargins left="0.11811023622047245" right="0.11811023622047245" top="0.59055118110236227"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showGridLines="0" zoomScaleNormal="100" workbookViewId="0">
      <selection activeCell="B2" sqref="B2"/>
    </sheetView>
  </sheetViews>
  <sheetFormatPr baseColWidth="10" defaultColWidth="11.42578125" defaultRowHeight="11.25" customHeight="1" x14ac:dyDescent="0.15"/>
  <cols>
    <col min="1" max="1" width="0.5703125" style="33" customWidth="1"/>
    <col min="2" max="2" width="43.85546875" style="17" customWidth="1"/>
    <col min="3" max="9" width="11.140625" style="115" customWidth="1"/>
    <col min="10" max="12" width="11.140625" style="33" customWidth="1"/>
    <col min="13" max="16384" width="11.42578125" style="33"/>
  </cols>
  <sheetData>
    <row r="1" spans="1:12" s="12" customFormat="1" ht="12" customHeight="1" x14ac:dyDescent="0.2">
      <c r="A1" s="2" t="s">
        <v>87</v>
      </c>
      <c r="B1" s="23" t="s">
        <v>167</v>
      </c>
      <c r="C1" s="92"/>
      <c r="D1" s="119" t="s">
        <v>87</v>
      </c>
      <c r="F1" s="12" t="s">
        <v>87</v>
      </c>
      <c r="K1" s="647" t="s">
        <v>141</v>
      </c>
      <c r="L1" s="648"/>
    </row>
    <row r="2" spans="1:12" ht="12" customHeight="1" x14ac:dyDescent="0.2">
      <c r="A2" s="6"/>
      <c r="B2" s="211"/>
      <c r="H2" s="115" t="s">
        <v>87</v>
      </c>
    </row>
    <row r="3" spans="1:12" ht="12" customHeight="1" x14ac:dyDescent="0.2">
      <c r="A3" s="6"/>
      <c r="B3" s="316" t="s">
        <v>203</v>
      </c>
    </row>
    <row r="4" spans="1:12" ht="12" customHeight="1" x14ac:dyDescent="0.2">
      <c r="A4" s="6"/>
      <c r="B4" s="262" t="s">
        <v>266</v>
      </c>
    </row>
    <row r="5" spans="1:12" ht="12" customHeight="1" x14ac:dyDescent="0.2">
      <c r="A5" s="6"/>
      <c r="B5" s="262" t="s">
        <v>239</v>
      </c>
    </row>
    <row r="6" spans="1:12" ht="12" customHeight="1" x14ac:dyDescent="0.2">
      <c r="A6" s="6"/>
      <c r="B6" s="56"/>
      <c r="C6" s="100">
        <v>2000</v>
      </c>
      <c r="D6" s="100">
        <v>2002</v>
      </c>
      <c r="E6" s="100">
        <v>2004</v>
      </c>
      <c r="F6" s="100">
        <v>2006</v>
      </c>
      <c r="G6" s="100">
        <v>2008</v>
      </c>
      <c r="H6" s="100">
        <v>2010</v>
      </c>
      <c r="I6" s="100">
        <v>2012</v>
      </c>
      <c r="J6" s="100">
        <v>2014</v>
      </c>
      <c r="K6" s="100">
        <v>2015</v>
      </c>
      <c r="L6" s="100">
        <v>2017</v>
      </c>
    </row>
    <row r="7" spans="1:12" ht="17.25" customHeight="1" x14ac:dyDescent="0.2">
      <c r="A7" s="6"/>
      <c r="B7" s="314" t="s">
        <v>197</v>
      </c>
      <c r="C7" s="92"/>
      <c r="D7" s="92"/>
      <c r="E7" s="92"/>
      <c r="F7" s="92"/>
      <c r="G7" s="92"/>
      <c r="H7" s="92"/>
      <c r="I7" s="92"/>
      <c r="J7" s="92"/>
      <c r="K7" s="92"/>
      <c r="L7" s="92"/>
    </row>
    <row r="8" spans="1:12" ht="12" customHeight="1" x14ac:dyDescent="0.2">
      <c r="A8" s="6"/>
      <c r="B8" s="79" t="s">
        <v>184</v>
      </c>
      <c r="C8" s="105"/>
      <c r="D8" s="105">
        <v>36</v>
      </c>
      <c r="E8" s="105">
        <v>36</v>
      </c>
      <c r="F8" s="105">
        <v>9</v>
      </c>
      <c r="G8" s="105">
        <v>0</v>
      </c>
      <c r="H8" s="105">
        <v>0</v>
      </c>
      <c r="I8" s="105">
        <v>0</v>
      </c>
      <c r="J8" s="105">
        <v>0</v>
      </c>
      <c r="K8" s="105">
        <v>0</v>
      </c>
      <c r="L8" s="105">
        <v>0</v>
      </c>
    </row>
    <row r="9" spans="1:12" ht="12" customHeight="1" x14ac:dyDescent="0.2">
      <c r="A9" s="6"/>
      <c r="B9" s="79" t="s">
        <v>62</v>
      </c>
      <c r="C9" s="105"/>
      <c r="D9" s="105">
        <v>1293</v>
      </c>
      <c r="E9" s="105">
        <v>671</v>
      </c>
      <c r="F9" s="105">
        <v>318</v>
      </c>
      <c r="G9" s="105">
        <v>0</v>
      </c>
      <c r="H9" s="105">
        <v>0</v>
      </c>
      <c r="I9" s="105">
        <v>0</v>
      </c>
      <c r="J9" s="105">
        <v>0</v>
      </c>
      <c r="K9" s="105">
        <v>0</v>
      </c>
      <c r="L9" s="105">
        <v>0</v>
      </c>
    </row>
    <row r="10" spans="1:12" ht="12" customHeight="1" x14ac:dyDescent="0.2">
      <c r="A10" s="6"/>
      <c r="B10" s="79" t="s">
        <v>63</v>
      </c>
      <c r="C10" s="105"/>
      <c r="D10" s="105">
        <v>0</v>
      </c>
      <c r="E10" s="105">
        <v>0</v>
      </c>
      <c r="F10" s="105">
        <v>10</v>
      </c>
      <c r="G10" s="105">
        <v>0</v>
      </c>
      <c r="H10" s="105">
        <v>0</v>
      </c>
      <c r="I10" s="105">
        <v>0</v>
      </c>
      <c r="J10" s="105">
        <v>0</v>
      </c>
      <c r="K10" s="105">
        <v>0</v>
      </c>
      <c r="L10" s="105">
        <v>0</v>
      </c>
    </row>
    <row r="11" spans="1:12" ht="12" customHeight="1" x14ac:dyDescent="0.2">
      <c r="A11" s="6"/>
      <c r="B11" s="351" t="s">
        <v>204</v>
      </c>
      <c r="C11" s="603">
        <v>1392</v>
      </c>
      <c r="D11" s="603">
        <v>1329</v>
      </c>
      <c r="E11" s="603">
        <v>707</v>
      </c>
      <c r="F11" s="603">
        <v>337</v>
      </c>
      <c r="G11" s="603">
        <v>0</v>
      </c>
      <c r="H11" s="603">
        <v>0</v>
      </c>
      <c r="I11" s="603">
        <v>0</v>
      </c>
      <c r="J11" s="603">
        <v>0</v>
      </c>
      <c r="K11" s="603">
        <v>0</v>
      </c>
      <c r="L11" s="603">
        <v>0</v>
      </c>
    </row>
    <row r="12" spans="1:12" ht="29.25" customHeight="1" x14ac:dyDescent="0.2">
      <c r="A12" s="6"/>
      <c r="B12" s="626" t="s">
        <v>279</v>
      </c>
      <c r="C12" s="603">
        <v>1392</v>
      </c>
      <c r="D12" s="603">
        <v>1329</v>
      </c>
      <c r="E12" s="603">
        <v>707</v>
      </c>
      <c r="F12" s="603">
        <v>327</v>
      </c>
      <c r="G12" s="603">
        <v>0</v>
      </c>
      <c r="H12" s="603">
        <v>0</v>
      </c>
      <c r="I12" s="603">
        <v>0</v>
      </c>
      <c r="J12" s="603">
        <v>0</v>
      </c>
      <c r="K12" s="603">
        <v>0</v>
      </c>
      <c r="L12" s="603">
        <v>0</v>
      </c>
    </row>
    <row r="13" spans="1:12" ht="17.25" customHeight="1" x14ac:dyDescent="0.2">
      <c r="A13" s="6"/>
      <c r="B13" s="314" t="s">
        <v>144</v>
      </c>
      <c r="C13" s="105"/>
      <c r="D13" s="105"/>
      <c r="E13" s="105"/>
      <c r="F13" s="105"/>
      <c r="G13" s="105"/>
      <c r="H13" s="105"/>
      <c r="I13" s="105"/>
      <c r="J13" s="105"/>
      <c r="K13" s="105"/>
      <c r="L13" s="105"/>
    </row>
    <row r="14" spans="1:12" ht="12" customHeight="1" x14ac:dyDescent="0.2">
      <c r="A14" s="6"/>
      <c r="B14" s="79" t="s">
        <v>184</v>
      </c>
      <c r="C14" s="105"/>
      <c r="D14" s="105">
        <v>1940</v>
      </c>
      <c r="E14" s="105">
        <v>2011</v>
      </c>
      <c r="F14" s="105">
        <v>2292</v>
      </c>
      <c r="G14" s="105">
        <v>2625</v>
      </c>
      <c r="H14" s="105">
        <v>2619</v>
      </c>
      <c r="I14" s="105">
        <v>3303</v>
      </c>
      <c r="J14" s="105">
        <v>2673</v>
      </c>
      <c r="K14" s="105">
        <v>2713</v>
      </c>
      <c r="L14" s="105">
        <v>1831</v>
      </c>
    </row>
    <row r="15" spans="1:12" ht="12" customHeight="1" x14ac:dyDescent="0.2">
      <c r="A15" s="6"/>
      <c r="B15" s="79" t="s">
        <v>62</v>
      </c>
      <c r="C15" s="105"/>
      <c r="D15" s="105">
        <v>8454</v>
      </c>
      <c r="E15" s="105">
        <v>3985</v>
      </c>
      <c r="F15" s="105">
        <v>4104</v>
      </c>
      <c r="G15" s="105">
        <v>11443</v>
      </c>
      <c r="H15" s="105">
        <v>11166</v>
      </c>
      <c r="I15" s="105">
        <v>14769</v>
      </c>
      <c r="J15" s="105">
        <v>8674</v>
      </c>
      <c r="K15" s="105">
        <v>8813</v>
      </c>
      <c r="L15" s="105">
        <v>4632</v>
      </c>
    </row>
    <row r="16" spans="1:12" ht="12" customHeight="1" x14ac:dyDescent="0.2">
      <c r="A16" s="6"/>
      <c r="B16" s="79" t="s">
        <v>63</v>
      </c>
      <c r="C16" s="105"/>
      <c r="D16" s="105">
        <v>47628</v>
      </c>
      <c r="E16" s="105">
        <v>49730</v>
      </c>
      <c r="F16" s="105">
        <v>44016</v>
      </c>
      <c r="G16" s="105">
        <v>33132</v>
      </c>
      <c r="H16" s="105">
        <v>37758</v>
      </c>
      <c r="I16" s="105">
        <v>33815</v>
      </c>
      <c r="J16" s="105">
        <v>46301</v>
      </c>
      <c r="K16" s="105">
        <v>43697</v>
      </c>
      <c r="L16" s="105">
        <v>42162</v>
      </c>
    </row>
    <row r="17" spans="1:12" ht="12" customHeight="1" x14ac:dyDescent="0.2">
      <c r="A17" s="6"/>
      <c r="B17" s="351" t="s">
        <v>204</v>
      </c>
      <c r="C17" s="603">
        <v>60855</v>
      </c>
      <c r="D17" s="603">
        <v>58022</v>
      </c>
      <c r="E17" s="603">
        <v>55726</v>
      </c>
      <c r="F17" s="603">
        <v>50412</v>
      </c>
      <c r="G17" s="603">
        <v>47200</v>
      </c>
      <c r="H17" s="603">
        <v>51543</v>
      </c>
      <c r="I17" s="603">
        <v>51887</v>
      </c>
      <c r="J17" s="603">
        <v>57648</v>
      </c>
      <c r="K17" s="603">
        <v>55223</v>
      </c>
      <c r="L17" s="603">
        <v>48625</v>
      </c>
    </row>
    <row r="18" spans="1:12" ht="27.75" customHeight="1" x14ac:dyDescent="0.2">
      <c r="A18" s="6"/>
      <c r="B18" s="626" t="s">
        <v>279</v>
      </c>
      <c r="C18" s="603">
        <v>14367</v>
      </c>
      <c r="D18" s="603">
        <v>10394</v>
      </c>
      <c r="E18" s="603">
        <v>5996</v>
      </c>
      <c r="F18" s="603">
        <v>6396</v>
      </c>
      <c r="G18" s="603">
        <v>14068</v>
      </c>
      <c r="H18" s="603">
        <v>13785</v>
      </c>
      <c r="I18" s="603">
        <v>18072</v>
      </c>
      <c r="J18" s="603">
        <v>11347</v>
      </c>
      <c r="K18" s="603">
        <v>11526</v>
      </c>
      <c r="L18" s="603">
        <v>6463</v>
      </c>
    </row>
    <row r="19" spans="1:12" ht="17.25" customHeight="1" x14ac:dyDescent="0.2">
      <c r="A19" s="6"/>
      <c r="B19" s="314" t="s">
        <v>145</v>
      </c>
      <c r="C19" s="105"/>
      <c r="D19" s="105"/>
      <c r="E19" s="105"/>
      <c r="F19" s="105"/>
      <c r="G19" s="105"/>
      <c r="H19" s="105"/>
      <c r="I19" s="105"/>
      <c r="J19" s="105"/>
      <c r="K19" s="105"/>
      <c r="L19" s="105"/>
    </row>
    <row r="20" spans="1:12" ht="12" customHeight="1" x14ac:dyDescent="0.2">
      <c r="A20" s="6"/>
      <c r="B20" s="79" t="s">
        <v>184</v>
      </c>
      <c r="C20" s="105"/>
      <c r="D20" s="105">
        <v>25883</v>
      </c>
      <c r="E20" s="105">
        <v>22797</v>
      </c>
      <c r="F20" s="105">
        <v>16388</v>
      </c>
      <c r="G20" s="105">
        <v>18529</v>
      </c>
      <c r="H20" s="105">
        <v>17817</v>
      </c>
      <c r="I20" s="105">
        <v>16854</v>
      </c>
      <c r="J20" s="105">
        <v>15408</v>
      </c>
      <c r="K20" s="105">
        <v>15617</v>
      </c>
      <c r="L20" s="105">
        <v>16137</v>
      </c>
    </row>
    <row r="21" spans="1:12" ht="12" customHeight="1" x14ac:dyDescent="0.2">
      <c r="A21" s="6"/>
      <c r="B21" s="79" t="s">
        <v>62</v>
      </c>
      <c r="C21" s="105"/>
      <c r="D21" s="105">
        <v>20705</v>
      </c>
      <c r="E21" s="105">
        <v>15962</v>
      </c>
      <c r="F21" s="105">
        <v>10601</v>
      </c>
      <c r="G21" s="105">
        <v>12221</v>
      </c>
      <c r="H21" s="105">
        <v>12187</v>
      </c>
      <c r="I21" s="105">
        <v>8653</v>
      </c>
      <c r="J21" s="105">
        <v>10936</v>
      </c>
      <c r="K21" s="105">
        <v>10222</v>
      </c>
      <c r="L21" s="105">
        <v>12832</v>
      </c>
    </row>
    <row r="22" spans="1:12" ht="12" customHeight="1" x14ac:dyDescent="0.2">
      <c r="A22" s="6"/>
      <c r="B22" s="79" t="s">
        <v>63</v>
      </c>
      <c r="C22" s="638"/>
      <c r="D22" s="105">
        <v>781005</v>
      </c>
      <c r="E22" s="105">
        <v>990805</v>
      </c>
      <c r="F22" s="105">
        <v>978210</v>
      </c>
      <c r="G22" s="105">
        <v>1163279</v>
      </c>
      <c r="H22" s="105">
        <v>1413857</v>
      </c>
      <c r="I22" s="105">
        <v>1692540</v>
      </c>
      <c r="J22" s="105">
        <v>2215</v>
      </c>
      <c r="K22" s="105">
        <v>6800</v>
      </c>
      <c r="L22" s="105">
        <v>6351</v>
      </c>
    </row>
    <row r="23" spans="1:12" ht="12" customHeight="1" x14ac:dyDescent="0.2">
      <c r="A23" s="6"/>
      <c r="B23" s="351" t="s">
        <v>204</v>
      </c>
      <c r="C23" s="639">
        <v>699109</v>
      </c>
      <c r="D23" s="603">
        <v>827593</v>
      </c>
      <c r="E23" s="603">
        <v>1029564</v>
      </c>
      <c r="F23" s="603">
        <v>1005199</v>
      </c>
      <c r="G23" s="603">
        <v>1194029</v>
      </c>
      <c r="H23" s="603">
        <v>1443861</v>
      </c>
      <c r="I23" s="603">
        <v>1718047</v>
      </c>
      <c r="J23" s="603">
        <v>28559</v>
      </c>
      <c r="K23" s="603">
        <v>32639</v>
      </c>
      <c r="L23" s="603">
        <v>35320</v>
      </c>
    </row>
    <row r="24" spans="1:12" ht="26.25" customHeight="1" x14ac:dyDescent="0.2">
      <c r="A24" s="6"/>
      <c r="B24" s="626" t="s">
        <v>279</v>
      </c>
      <c r="C24" s="639">
        <v>30807</v>
      </c>
      <c r="D24" s="603">
        <v>46588</v>
      </c>
      <c r="E24" s="603">
        <v>38759</v>
      </c>
      <c r="F24" s="603">
        <v>26989</v>
      </c>
      <c r="G24" s="603">
        <v>30750</v>
      </c>
      <c r="H24" s="603">
        <v>30004</v>
      </c>
      <c r="I24" s="603">
        <v>25507</v>
      </c>
      <c r="J24" s="603">
        <v>26344</v>
      </c>
      <c r="K24" s="603">
        <v>25839</v>
      </c>
      <c r="L24" s="603">
        <v>28969</v>
      </c>
    </row>
    <row r="25" spans="1:12" ht="17.25" customHeight="1" x14ac:dyDescent="0.2">
      <c r="A25" s="6"/>
      <c r="B25" s="314" t="s">
        <v>146</v>
      </c>
      <c r="C25" s="638"/>
      <c r="D25" s="105"/>
      <c r="E25" s="105"/>
      <c r="F25" s="105"/>
      <c r="G25" s="105"/>
      <c r="H25" s="105"/>
      <c r="I25" s="105"/>
      <c r="J25" s="105"/>
      <c r="K25" s="105"/>
      <c r="L25" s="105"/>
    </row>
    <row r="26" spans="1:12" ht="12" customHeight="1" x14ac:dyDescent="0.2">
      <c r="A26" s="6"/>
      <c r="B26" s="79" t="s">
        <v>184</v>
      </c>
      <c r="C26" s="638"/>
      <c r="D26" s="105">
        <v>4010</v>
      </c>
      <c r="E26" s="105">
        <v>3489</v>
      </c>
      <c r="F26" s="105">
        <v>2481</v>
      </c>
      <c r="G26" s="105">
        <v>2426</v>
      </c>
      <c r="H26" s="105">
        <v>3155</v>
      </c>
      <c r="I26" s="105">
        <v>3726</v>
      </c>
      <c r="J26" s="105">
        <v>430</v>
      </c>
      <c r="K26" s="105">
        <v>444</v>
      </c>
      <c r="L26" s="105">
        <v>447</v>
      </c>
    </row>
    <row r="27" spans="1:12" ht="12" customHeight="1" x14ac:dyDescent="0.2">
      <c r="A27" s="6"/>
      <c r="B27" s="79" t="s">
        <v>62</v>
      </c>
      <c r="C27" s="638"/>
      <c r="D27" s="105">
        <v>942</v>
      </c>
      <c r="E27" s="105">
        <v>733</v>
      </c>
      <c r="F27" s="105">
        <v>628</v>
      </c>
      <c r="G27" s="105">
        <v>704</v>
      </c>
      <c r="H27" s="105">
        <v>602</v>
      </c>
      <c r="I27" s="105">
        <v>519</v>
      </c>
      <c r="J27" s="105">
        <v>592</v>
      </c>
      <c r="K27" s="105">
        <v>380</v>
      </c>
      <c r="L27" s="105">
        <v>476</v>
      </c>
    </row>
    <row r="28" spans="1:12" ht="12" customHeight="1" x14ac:dyDescent="0.2">
      <c r="A28" s="6"/>
      <c r="B28" s="79" t="s">
        <v>63</v>
      </c>
      <c r="C28" s="638"/>
      <c r="D28" s="105">
        <v>3</v>
      </c>
      <c r="E28" s="105">
        <v>0</v>
      </c>
      <c r="F28" s="105">
        <v>0</v>
      </c>
      <c r="G28" s="105">
        <v>30</v>
      </c>
      <c r="H28" s="105">
        <v>0</v>
      </c>
      <c r="I28" s="105">
        <v>41</v>
      </c>
      <c r="J28" s="105">
        <v>20</v>
      </c>
      <c r="K28" s="105">
        <v>0</v>
      </c>
      <c r="L28" s="105">
        <v>20</v>
      </c>
    </row>
    <row r="29" spans="1:12" ht="12" customHeight="1" x14ac:dyDescent="0.2">
      <c r="A29" s="6"/>
      <c r="B29" s="351" t="s">
        <v>204</v>
      </c>
      <c r="C29" s="639">
        <v>7475</v>
      </c>
      <c r="D29" s="603">
        <v>4955</v>
      </c>
      <c r="E29" s="603">
        <v>4222</v>
      </c>
      <c r="F29" s="603">
        <v>3109</v>
      </c>
      <c r="G29" s="603">
        <v>3160</v>
      </c>
      <c r="H29" s="603">
        <v>3757</v>
      </c>
      <c r="I29" s="603">
        <v>4286</v>
      </c>
      <c r="J29" s="603">
        <v>1042</v>
      </c>
      <c r="K29" s="603">
        <v>824</v>
      </c>
      <c r="L29" s="603">
        <v>943</v>
      </c>
    </row>
    <row r="30" spans="1:12" ht="24.75" customHeight="1" x14ac:dyDescent="0.2">
      <c r="A30" s="6"/>
      <c r="B30" s="626" t="s">
        <v>279</v>
      </c>
      <c r="C30" s="639">
        <v>6947</v>
      </c>
      <c r="D30" s="603">
        <v>4952</v>
      </c>
      <c r="E30" s="603">
        <v>4222</v>
      </c>
      <c r="F30" s="603">
        <v>3109</v>
      </c>
      <c r="G30" s="603">
        <v>3130</v>
      </c>
      <c r="H30" s="603">
        <v>3757</v>
      </c>
      <c r="I30" s="603">
        <v>4245</v>
      </c>
      <c r="J30" s="603">
        <v>1022</v>
      </c>
      <c r="K30" s="603">
        <v>824</v>
      </c>
      <c r="L30" s="603">
        <v>923</v>
      </c>
    </row>
    <row r="31" spans="1:12" ht="30.75" customHeight="1" x14ac:dyDescent="0.2">
      <c r="A31" s="6"/>
      <c r="B31" s="370" t="s">
        <v>191</v>
      </c>
      <c r="C31" s="105"/>
      <c r="D31" s="105"/>
      <c r="E31" s="105"/>
      <c r="F31" s="105"/>
      <c r="G31" s="105"/>
      <c r="H31" s="105"/>
      <c r="I31" s="105"/>
      <c r="J31" s="105"/>
      <c r="K31" s="105"/>
      <c r="L31" s="604"/>
    </row>
    <row r="32" spans="1:12" ht="12" customHeight="1" x14ac:dyDescent="0.2">
      <c r="A32" s="6"/>
      <c r="B32" s="79" t="s">
        <v>184</v>
      </c>
      <c r="C32" s="105"/>
      <c r="D32" s="105">
        <v>8848</v>
      </c>
      <c r="E32" s="105">
        <v>9673</v>
      </c>
      <c r="F32" s="105">
        <v>10372</v>
      </c>
      <c r="G32" s="105">
        <v>11199</v>
      </c>
      <c r="H32" s="105">
        <v>9862</v>
      </c>
      <c r="I32" s="105">
        <v>11740</v>
      </c>
      <c r="J32" s="105">
        <v>13966</v>
      </c>
      <c r="K32" s="105">
        <v>13838</v>
      </c>
      <c r="L32" s="105">
        <v>12480</v>
      </c>
    </row>
    <row r="33" spans="1:12" ht="12" customHeight="1" x14ac:dyDescent="0.2">
      <c r="A33" s="6"/>
      <c r="B33" s="79" t="s">
        <v>62</v>
      </c>
      <c r="C33" s="105"/>
      <c r="D33" s="105">
        <v>12331</v>
      </c>
      <c r="E33" s="105">
        <v>14730</v>
      </c>
      <c r="F33" s="105">
        <v>13579</v>
      </c>
      <c r="G33" s="105">
        <v>15628</v>
      </c>
      <c r="H33" s="105">
        <v>17059</v>
      </c>
      <c r="I33" s="105">
        <v>17432</v>
      </c>
      <c r="J33" s="105">
        <v>18323</v>
      </c>
      <c r="K33" s="105">
        <v>15991</v>
      </c>
      <c r="L33" s="105">
        <v>14419</v>
      </c>
    </row>
    <row r="34" spans="1:12" ht="12" customHeight="1" x14ac:dyDescent="0.2">
      <c r="A34" s="6"/>
      <c r="B34" s="79" t="s">
        <v>63</v>
      </c>
      <c r="C34" s="105"/>
      <c r="D34" s="105">
        <v>0</v>
      </c>
      <c r="E34" s="105">
        <v>1757</v>
      </c>
      <c r="F34" s="105">
        <v>619</v>
      </c>
      <c r="G34" s="105">
        <v>1695</v>
      </c>
      <c r="H34" s="105">
        <v>1790</v>
      </c>
      <c r="I34" s="105">
        <v>629</v>
      </c>
      <c r="J34" s="105">
        <v>837</v>
      </c>
      <c r="K34" s="105">
        <v>923</v>
      </c>
      <c r="L34" s="105">
        <v>370</v>
      </c>
    </row>
    <row r="35" spans="1:12" ht="12" customHeight="1" x14ac:dyDescent="0.2">
      <c r="A35" s="6"/>
      <c r="B35" s="351" t="s">
        <v>204</v>
      </c>
      <c r="C35" s="603">
        <v>21376</v>
      </c>
      <c r="D35" s="603">
        <v>21179</v>
      </c>
      <c r="E35" s="603">
        <v>26160</v>
      </c>
      <c r="F35" s="603">
        <v>24570</v>
      </c>
      <c r="G35" s="603">
        <v>28522</v>
      </c>
      <c r="H35" s="603">
        <v>28711</v>
      </c>
      <c r="I35" s="603">
        <v>29801</v>
      </c>
      <c r="J35" s="603">
        <v>33126</v>
      </c>
      <c r="K35" s="603">
        <v>30752</v>
      </c>
      <c r="L35" s="603">
        <v>27269</v>
      </c>
    </row>
    <row r="36" spans="1:12" ht="26.25" customHeight="1" x14ac:dyDescent="0.2">
      <c r="A36" s="6"/>
      <c r="B36" s="626" t="s">
        <v>279</v>
      </c>
      <c r="C36" s="603">
        <v>21326</v>
      </c>
      <c r="D36" s="603">
        <v>21179</v>
      </c>
      <c r="E36" s="603">
        <v>24403</v>
      </c>
      <c r="F36" s="603">
        <v>23951</v>
      </c>
      <c r="G36" s="603">
        <v>26827</v>
      </c>
      <c r="H36" s="603">
        <v>26921</v>
      </c>
      <c r="I36" s="603">
        <v>29172</v>
      </c>
      <c r="J36" s="603">
        <v>32289</v>
      </c>
      <c r="K36" s="603">
        <v>29829</v>
      </c>
      <c r="L36" s="603">
        <v>26899</v>
      </c>
    </row>
    <row r="37" spans="1:12" ht="17.25" customHeight="1" x14ac:dyDescent="0.2">
      <c r="A37" s="6"/>
      <c r="B37" s="314" t="s">
        <v>147</v>
      </c>
      <c r="C37" s="105"/>
      <c r="D37" s="105"/>
      <c r="E37" s="105"/>
      <c r="F37" s="105"/>
      <c r="G37" s="105"/>
      <c r="H37" s="105"/>
      <c r="I37" s="105"/>
      <c r="J37" s="105"/>
      <c r="K37" s="105"/>
      <c r="L37" s="105"/>
    </row>
    <row r="38" spans="1:12" ht="12" customHeight="1" x14ac:dyDescent="0.2">
      <c r="A38" s="6"/>
      <c r="B38" s="79" t="s">
        <v>184</v>
      </c>
      <c r="C38" s="105"/>
      <c r="D38" s="105">
        <v>0</v>
      </c>
      <c r="E38" s="105">
        <v>0</v>
      </c>
      <c r="F38" s="105">
        <v>2</v>
      </c>
      <c r="G38" s="105">
        <v>0</v>
      </c>
      <c r="H38" s="105">
        <v>0</v>
      </c>
      <c r="I38" s="105">
        <v>0</v>
      </c>
      <c r="J38" s="105">
        <v>20</v>
      </c>
      <c r="K38" s="105">
        <v>0</v>
      </c>
      <c r="L38" s="105">
        <v>0</v>
      </c>
    </row>
    <row r="39" spans="1:12" ht="12" customHeight="1" x14ac:dyDescent="0.2">
      <c r="A39" s="6"/>
      <c r="B39" s="79" t="s">
        <v>62</v>
      </c>
      <c r="C39" s="105"/>
      <c r="D39" s="105">
        <v>0</v>
      </c>
      <c r="E39" s="105">
        <v>0</v>
      </c>
      <c r="F39" s="105">
        <v>10</v>
      </c>
      <c r="G39" s="105">
        <v>0</v>
      </c>
      <c r="H39" s="105">
        <v>0</v>
      </c>
      <c r="I39" s="105">
        <v>0</v>
      </c>
      <c r="J39" s="105">
        <v>187</v>
      </c>
      <c r="K39" s="105">
        <v>0</v>
      </c>
      <c r="L39" s="105">
        <v>0</v>
      </c>
    </row>
    <row r="40" spans="1:12" ht="12" customHeight="1" x14ac:dyDescent="0.2">
      <c r="A40" s="6"/>
      <c r="B40" s="79" t="s">
        <v>63</v>
      </c>
      <c r="C40" s="105"/>
      <c r="D40" s="105">
        <v>0</v>
      </c>
      <c r="E40" s="105">
        <v>0</v>
      </c>
      <c r="F40" s="105">
        <v>0</v>
      </c>
      <c r="G40" s="105">
        <v>0</v>
      </c>
      <c r="H40" s="105">
        <v>0</v>
      </c>
      <c r="I40" s="105">
        <v>0</v>
      </c>
      <c r="J40" s="105">
        <v>0</v>
      </c>
      <c r="K40" s="105">
        <v>0</v>
      </c>
      <c r="L40" s="105">
        <v>0</v>
      </c>
    </row>
    <row r="41" spans="1:12" ht="12" customHeight="1" x14ac:dyDescent="0.2">
      <c r="A41" s="6"/>
      <c r="B41" s="351" t="s">
        <v>204</v>
      </c>
      <c r="C41" s="603">
        <v>0</v>
      </c>
      <c r="D41" s="603">
        <v>0</v>
      </c>
      <c r="E41" s="603">
        <v>0</v>
      </c>
      <c r="F41" s="603">
        <v>12</v>
      </c>
      <c r="G41" s="603">
        <v>0</v>
      </c>
      <c r="H41" s="603">
        <v>0</v>
      </c>
      <c r="I41" s="603">
        <v>0</v>
      </c>
      <c r="J41" s="603">
        <v>207</v>
      </c>
      <c r="K41" s="603">
        <v>0</v>
      </c>
      <c r="L41" s="603">
        <v>0</v>
      </c>
    </row>
    <row r="42" spans="1:12" ht="30.75" customHeight="1" x14ac:dyDescent="0.2">
      <c r="A42" s="6"/>
      <c r="B42" s="626" t="s">
        <v>279</v>
      </c>
      <c r="C42" s="603">
        <v>0</v>
      </c>
      <c r="D42" s="603">
        <v>0</v>
      </c>
      <c r="E42" s="603">
        <v>0</v>
      </c>
      <c r="F42" s="603">
        <v>12</v>
      </c>
      <c r="G42" s="603">
        <v>0</v>
      </c>
      <c r="H42" s="603">
        <v>0</v>
      </c>
      <c r="I42" s="603">
        <v>0</v>
      </c>
      <c r="J42" s="603">
        <v>207</v>
      </c>
      <c r="K42" s="603">
        <v>0</v>
      </c>
      <c r="L42" s="603">
        <v>0</v>
      </c>
    </row>
    <row r="43" spans="1:12" ht="27.75" customHeight="1" x14ac:dyDescent="0.2">
      <c r="A43" s="6"/>
      <c r="B43" s="370" t="s">
        <v>192</v>
      </c>
      <c r="C43" s="105"/>
      <c r="D43" s="105"/>
      <c r="E43" s="105"/>
      <c r="F43" s="105"/>
      <c r="G43" s="105"/>
      <c r="H43" s="105"/>
      <c r="I43" s="105"/>
      <c r="J43" s="604"/>
      <c r="K43" s="604"/>
      <c r="L43" s="604"/>
    </row>
    <row r="44" spans="1:12" ht="12" customHeight="1" x14ac:dyDescent="0.2">
      <c r="A44" s="6"/>
      <c r="B44" s="79" t="s">
        <v>184</v>
      </c>
      <c r="C44" s="105"/>
      <c r="D44" s="105">
        <v>74745</v>
      </c>
      <c r="E44" s="105">
        <v>77440</v>
      </c>
      <c r="F44" s="105">
        <v>74595</v>
      </c>
      <c r="G44" s="105">
        <v>72865</v>
      </c>
      <c r="H44" s="105">
        <v>78351</v>
      </c>
      <c r="I44" s="105">
        <v>90324</v>
      </c>
      <c r="J44" s="105">
        <v>137699</v>
      </c>
      <c r="K44" s="105">
        <v>139135</v>
      </c>
      <c r="L44" s="105">
        <v>137332</v>
      </c>
    </row>
    <row r="45" spans="1:12" ht="12" customHeight="1" x14ac:dyDescent="0.2">
      <c r="A45" s="6"/>
      <c r="B45" s="79" t="s">
        <v>62</v>
      </c>
      <c r="C45" s="105"/>
      <c r="D45" s="105">
        <v>4069</v>
      </c>
      <c r="E45" s="105">
        <v>7146</v>
      </c>
      <c r="F45" s="105">
        <v>21194</v>
      </c>
      <c r="G45" s="105">
        <v>14269</v>
      </c>
      <c r="H45" s="105">
        <v>16431</v>
      </c>
      <c r="I45" s="105">
        <v>20871</v>
      </c>
      <c r="J45" s="105">
        <v>11144</v>
      </c>
      <c r="K45" s="105">
        <v>16119</v>
      </c>
      <c r="L45" s="105">
        <v>6516</v>
      </c>
    </row>
    <row r="46" spans="1:12" ht="12" customHeight="1" x14ac:dyDescent="0.2">
      <c r="A46" s="6"/>
      <c r="B46" s="79" t="s">
        <v>63</v>
      </c>
      <c r="C46" s="105"/>
      <c r="D46" s="105">
        <v>91024</v>
      </c>
      <c r="E46" s="105">
        <v>114466</v>
      </c>
      <c r="F46" s="105">
        <v>114404</v>
      </c>
      <c r="G46" s="105">
        <v>102183</v>
      </c>
      <c r="H46" s="105">
        <v>123673</v>
      </c>
      <c r="I46" s="105">
        <v>144853</v>
      </c>
      <c r="J46" s="105">
        <v>1619940</v>
      </c>
      <c r="K46" s="105">
        <v>1683001</v>
      </c>
      <c r="L46" s="105">
        <v>1848050</v>
      </c>
    </row>
    <row r="47" spans="1:12" ht="12" customHeight="1" x14ac:dyDescent="0.2">
      <c r="A47" s="6"/>
      <c r="B47" s="351" t="s">
        <v>204</v>
      </c>
      <c r="C47" s="603">
        <v>164996</v>
      </c>
      <c r="D47" s="603">
        <v>169838</v>
      </c>
      <c r="E47" s="603">
        <v>199052</v>
      </c>
      <c r="F47" s="603">
        <v>210193</v>
      </c>
      <c r="G47" s="603">
        <v>189317</v>
      </c>
      <c r="H47" s="603">
        <v>218455</v>
      </c>
      <c r="I47" s="603">
        <v>256048</v>
      </c>
      <c r="J47" s="603">
        <v>1768783</v>
      </c>
      <c r="K47" s="603">
        <v>1838255</v>
      </c>
      <c r="L47" s="603">
        <v>1991898</v>
      </c>
    </row>
    <row r="48" spans="1:12" ht="24.75" customHeight="1" x14ac:dyDescent="0.2">
      <c r="A48" s="6"/>
      <c r="B48" s="626" t="s">
        <v>279</v>
      </c>
      <c r="C48" s="603">
        <v>73778</v>
      </c>
      <c r="D48" s="603">
        <v>78814</v>
      </c>
      <c r="E48" s="603">
        <v>84586</v>
      </c>
      <c r="F48" s="603">
        <v>95789</v>
      </c>
      <c r="G48" s="603">
        <v>87134</v>
      </c>
      <c r="H48" s="603">
        <v>94782</v>
      </c>
      <c r="I48" s="603">
        <v>111195</v>
      </c>
      <c r="J48" s="603">
        <v>148843</v>
      </c>
      <c r="K48" s="603">
        <v>155254</v>
      </c>
      <c r="L48" s="603">
        <v>143848</v>
      </c>
    </row>
    <row r="49" spans="1:12" ht="28.5" customHeight="1" x14ac:dyDescent="0.2">
      <c r="A49" s="6"/>
      <c r="B49" s="370" t="s">
        <v>193</v>
      </c>
      <c r="C49" s="105"/>
      <c r="D49" s="105"/>
      <c r="E49" s="605"/>
      <c r="F49" s="105"/>
      <c r="G49" s="105"/>
      <c r="H49" s="105"/>
      <c r="I49" s="105"/>
      <c r="J49" s="105"/>
      <c r="K49" s="105"/>
      <c r="L49" s="105"/>
    </row>
    <row r="50" spans="1:12" ht="12" customHeight="1" x14ac:dyDescent="0.2">
      <c r="A50" s="6"/>
      <c r="B50" s="79" t="s">
        <v>184</v>
      </c>
      <c r="C50" s="105"/>
      <c r="D50" s="105">
        <v>8817</v>
      </c>
      <c r="E50" s="105">
        <v>6989</v>
      </c>
      <c r="F50" s="105">
        <v>4105</v>
      </c>
      <c r="G50" s="105">
        <v>5993</v>
      </c>
      <c r="H50" s="105">
        <v>6825</v>
      </c>
      <c r="I50" s="105">
        <v>5725</v>
      </c>
      <c r="J50" s="105">
        <v>6240</v>
      </c>
      <c r="K50" s="105">
        <v>6879</v>
      </c>
      <c r="L50" s="105">
        <v>8989</v>
      </c>
    </row>
    <row r="51" spans="1:12" ht="12" customHeight="1" x14ac:dyDescent="0.2">
      <c r="A51" s="6"/>
      <c r="B51" s="79" t="s">
        <v>62</v>
      </c>
      <c r="C51" s="105"/>
      <c r="D51" s="105">
        <v>36743</v>
      </c>
      <c r="E51" s="105">
        <v>36853</v>
      </c>
      <c r="F51" s="105">
        <v>29843</v>
      </c>
      <c r="G51" s="105">
        <v>43127</v>
      </c>
      <c r="H51" s="105">
        <v>38301</v>
      </c>
      <c r="I51" s="105">
        <v>34272</v>
      </c>
      <c r="J51" s="105">
        <v>27891</v>
      </c>
      <c r="K51" s="105">
        <v>25809</v>
      </c>
      <c r="L51" s="105">
        <v>34888</v>
      </c>
    </row>
    <row r="52" spans="1:12" ht="12" customHeight="1" x14ac:dyDescent="0.2">
      <c r="A52" s="6"/>
      <c r="B52" s="79" t="s">
        <v>63</v>
      </c>
      <c r="C52" s="105"/>
      <c r="D52" s="105">
        <v>10975</v>
      </c>
      <c r="E52" s="105">
        <v>13088</v>
      </c>
      <c r="F52" s="105">
        <v>12935</v>
      </c>
      <c r="G52" s="105">
        <v>5227</v>
      </c>
      <c r="H52" s="105">
        <v>9625</v>
      </c>
      <c r="I52" s="105">
        <v>7524</v>
      </c>
      <c r="J52" s="105">
        <v>23436</v>
      </c>
      <c r="K52" s="105">
        <v>26644</v>
      </c>
      <c r="L52" s="105">
        <v>27581</v>
      </c>
    </row>
    <row r="53" spans="1:12" ht="12" customHeight="1" x14ac:dyDescent="0.2">
      <c r="A53" s="6"/>
      <c r="B53" s="351" t="s">
        <v>204</v>
      </c>
      <c r="C53" s="639">
        <v>55132</v>
      </c>
      <c r="D53" s="603">
        <v>56535</v>
      </c>
      <c r="E53" s="603">
        <v>56930</v>
      </c>
      <c r="F53" s="603">
        <v>46883</v>
      </c>
      <c r="G53" s="603">
        <v>54347</v>
      </c>
      <c r="H53" s="603">
        <v>54751</v>
      </c>
      <c r="I53" s="603">
        <v>47521</v>
      </c>
      <c r="J53" s="603">
        <v>57567</v>
      </c>
      <c r="K53" s="603">
        <v>59332</v>
      </c>
      <c r="L53" s="603">
        <v>71458</v>
      </c>
    </row>
    <row r="54" spans="1:12" ht="27.75" customHeight="1" x14ac:dyDescent="0.2">
      <c r="A54" s="6"/>
      <c r="B54" s="626" t="s">
        <v>279</v>
      </c>
      <c r="C54" s="639">
        <v>45011</v>
      </c>
      <c r="D54" s="603">
        <v>45560</v>
      </c>
      <c r="E54" s="603">
        <v>43842</v>
      </c>
      <c r="F54" s="603">
        <v>33948</v>
      </c>
      <c r="G54" s="603">
        <v>49120</v>
      </c>
      <c r="H54" s="603">
        <v>45126</v>
      </c>
      <c r="I54" s="603">
        <v>39997</v>
      </c>
      <c r="J54" s="603">
        <v>34131</v>
      </c>
      <c r="K54" s="603">
        <v>32688</v>
      </c>
      <c r="L54" s="603">
        <v>43877</v>
      </c>
    </row>
    <row r="55" spans="1:12" ht="17.25" customHeight="1" x14ac:dyDescent="0.2">
      <c r="A55" s="6"/>
      <c r="B55" s="370" t="s">
        <v>281</v>
      </c>
      <c r="C55" s="105"/>
      <c r="D55" s="105"/>
      <c r="E55" s="605"/>
      <c r="F55" s="105"/>
      <c r="G55" s="105"/>
      <c r="H55" s="105"/>
      <c r="I55" s="105"/>
      <c r="J55" s="105"/>
      <c r="K55" s="105"/>
      <c r="L55" s="105"/>
    </row>
    <row r="56" spans="1:12" ht="12" customHeight="1" x14ac:dyDescent="0.2">
      <c r="A56" s="6"/>
      <c r="B56" s="79" t="s">
        <v>184</v>
      </c>
      <c r="C56" s="105"/>
      <c r="D56" s="105">
        <v>7815</v>
      </c>
      <c r="E56" s="105">
        <v>9001</v>
      </c>
      <c r="F56" s="105">
        <v>3664</v>
      </c>
      <c r="G56" s="105">
        <v>3691</v>
      </c>
      <c r="H56" s="105">
        <v>1718</v>
      </c>
      <c r="I56" s="105">
        <v>889</v>
      </c>
      <c r="J56" s="105">
        <v>5991</v>
      </c>
      <c r="K56" s="105">
        <v>7174</v>
      </c>
      <c r="L56" s="105">
        <v>7251</v>
      </c>
    </row>
    <row r="57" spans="1:12" ht="12" customHeight="1" x14ac:dyDescent="0.2">
      <c r="A57" s="6"/>
      <c r="B57" s="79" t="s">
        <v>62</v>
      </c>
      <c r="C57" s="105"/>
      <c r="D57" s="105">
        <v>0</v>
      </c>
      <c r="E57" s="105">
        <v>60</v>
      </c>
      <c r="F57" s="105">
        <v>60</v>
      </c>
      <c r="G57" s="105">
        <v>66</v>
      </c>
      <c r="H57" s="105">
        <v>5748</v>
      </c>
      <c r="I57" s="105">
        <v>6214</v>
      </c>
      <c r="J57" s="105">
        <v>5094</v>
      </c>
      <c r="K57" s="105">
        <v>5734</v>
      </c>
      <c r="L57" s="105">
        <v>5550</v>
      </c>
    </row>
    <row r="58" spans="1:12" ht="12" customHeight="1" x14ac:dyDescent="0.2">
      <c r="A58" s="6"/>
      <c r="B58" s="79" t="s">
        <v>63</v>
      </c>
      <c r="C58" s="105"/>
      <c r="D58" s="105">
        <v>650</v>
      </c>
      <c r="E58" s="105">
        <v>944</v>
      </c>
      <c r="F58" s="105">
        <v>944</v>
      </c>
      <c r="G58" s="105">
        <v>1021</v>
      </c>
      <c r="H58" s="105">
        <v>175</v>
      </c>
      <c r="I58" s="606">
        <v>195</v>
      </c>
      <c r="J58" s="606">
        <v>205</v>
      </c>
      <c r="K58" s="606">
        <v>205</v>
      </c>
      <c r="L58" s="606">
        <v>235</v>
      </c>
    </row>
    <row r="59" spans="1:12" ht="12" customHeight="1" x14ac:dyDescent="0.2">
      <c r="A59" s="6"/>
      <c r="B59" s="351" t="s">
        <v>204</v>
      </c>
      <c r="C59" s="603">
        <v>16706</v>
      </c>
      <c r="D59" s="603">
        <v>8465</v>
      </c>
      <c r="E59" s="603">
        <v>10005</v>
      </c>
      <c r="F59" s="603">
        <v>4668</v>
      </c>
      <c r="G59" s="603">
        <v>4778</v>
      </c>
      <c r="H59" s="603">
        <v>7641</v>
      </c>
      <c r="I59" s="603">
        <v>7298</v>
      </c>
      <c r="J59" s="603">
        <v>11290</v>
      </c>
      <c r="K59" s="603">
        <v>13113</v>
      </c>
      <c r="L59" s="603">
        <v>13036</v>
      </c>
    </row>
    <row r="60" spans="1:12" ht="24" customHeight="1" x14ac:dyDescent="0.2">
      <c r="A60" s="6"/>
      <c r="B60" s="626" t="s">
        <v>279</v>
      </c>
      <c r="C60" s="603">
        <v>16282</v>
      </c>
      <c r="D60" s="603">
        <v>7815</v>
      </c>
      <c r="E60" s="603">
        <v>9061</v>
      </c>
      <c r="F60" s="603">
        <v>3724</v>
      </c>
      <c r="G60" s="603">
        <v>3757</v>
      </c>
      <c r="H60" s="603">
        <v>7466</v>
      </c>
      <c r="I60" s="603">
        <v>7103</v>
      </c>
      <c r="J60" s="603">
        <v>11085</v>
      </c>
      <c r="K60" s="603">
        <v>12908</v>
      </c>
      <c r="L60" s="603">
        <v>12801</v>
      </c>
    </row>
    <row r="61" spans="1:12" ht="17.25" customHeight="1" x14ac:dyDescent="0.2">
      <c r="A61" s="6"/>
      <c r="B61" s="370" t="s">
        <v>218</v>
      </c>
      <c r="C61" s="105"/>
      <c r="D61" s="105"/>
      <c r="E61" s="605"/>
      <c r="F61" s="105"/>
      <c r="G61" s="105"/>
      <c r="H61" s="105"/>
      <c r="I61" s="105"/>
      <c r="J61" s="105"/>
      <c r="K61" s="105"/>
      <c r="L61" s="105"/>
    </row>
    <row r="62" spans="1:12" ht="12" customHeight="1" x14ac:dyDescent="0.2">
      <c r="A62" s="6"/>
      <c r="B62" s="79" t="s">
        <v>184</v>
      </c>
      <c r="C62" s="105"/>
      <c r="D62" s="105">
        <v>7068</v>
      </c>
      <c r="E62" s="105">
        <v>8450</v>
      </c>
      <c r="F62" s="105">
        <v>6892</v>
      </c>
      <c r="G62" s="105">
        <v>5211</v>
      </c>
      <c r="H62" s="105">
        <v>3851</v>
      </c>
      <c r="I62" s="105">
        <v>6737</v>
      </c>
      <c r="J62" s="105">
        <v>8180</v>
      </c>
      <c r="K62" s="105">
        <v>8109</v>
      </c>
      <c r="L62" s="105">
        <v>0</v>
      </c>
    </row>
    <row r="63" spans="1:12" ht="12" customHeight="1" x14ac:dyDescent="0.2">
      <c r="A63" s="6"/>
      <c r="B63" s="79" t="s">
        <v>62</v>
      </c>
      <c r="C63" s="105"/>
      <c r="D63" s="105">
        <v>0</v>
      </c>
      <c r="E63" s="105">
        <v>0</v>
      </c>
      <c r="F63" s="105">
        <v>0</v>
      </c>
      <c r="G63" s="105">
        <v>0</v>
      </c>
      <c r="H63" s="105">
        <v>0</v>
      </c>
      <c r="I63" s="105">
        <v>0</v>
      </c>
      <c r="J63" s="105">
        <v>0</v>
      </c>
      <c r="K63" s="105">
        <v>0</v>
      </c>
      <c r="L63" s="105">
        <v>0</v>
      </c>
    </row>
    <row r="64" spans="1:12" ht="12" customHeight="1" x14ac:dyDescent="0.2">
      <c r="A64" s="6"/>
      <c r="B64" s="79" t="s">
        <v>63</v>
      </c>
      <c r="C64" s="105"/>
      <c r="D64" s="105">
        <v>0</v>
      </c>
      <c r="E64" s="105">
        <v>0</v>
      </c>
      <c r="F64" s="105">
        <v>0</v>
      </c>
      <c r="G64" s="105">
        <v>0</v>
      </c>
      <c r="H64" s="105">
        <v>0</v>
      </c>
      <c r="I64" s="105">
        <v>0</v>
      </c>
      <c r="J64" s="105">
        <v>0</v>
      </c>
      <c r="K64" s="105">
        <v>0</v>
      </c>
      <c r="L64" s="105">
        <v>0</v>
      </c>
    </row>
    <row r="65" spans="1:12" ht="12" customHeight="1" x14ac:dyDescent="0.2">
      <c r="A65" s="6"/>
      <c r="B65" s="351" t="s">
        <v>204</v>
      </c>
      <c r="C65" s="603">
        <v>20909</v>
      </c>
      <c r="D65" s="603">
        <v>7068</v>
      </c>
      <c r="E65" s="603">
        <v>8450</v>
      </c>
      <c r="F65" s="603">
        <v>6892</v>
      </c>
      <c r="G65" s="603">
        <v>5211</v>
      </c>
      <c r="H65" s="603">
        <v>3851</v>
      </c>
      <c r="I65" s="603">
        <v>6737</v>
      </c>
      <c r="J65" s="603">
        <v>8180</v>
      </c>
      <c r="K65" s="603">
        <v>8109</v>
      </c>
      <c r="L65" s="603">
        <v>0</v>
      </c>
    </row>
    <row r="66" spans="1:12" ht="30.75" customHeight="1" x14ac:dyDescent="0.2">
      <c r="A66" s="6"/>
      <c r="B66" s="626" t="s">
        <v>279</v>
      </c>
      <c r="C66" s="364">
        <v>20909</v>
      </c>
      <c r="D66" s="364">
        <v>7068</v>
      </c>
      <c r="E66" s="364">
        <v>8450</v>
      </c>
      <c r="F66" s="364">
        <v>6892</v>
      </c>
      <c r="G66" s="364">
        <v>5211</v>
      </c>
      <c r="H66" s="364">
        <v>3851</v>
      </c>
      <c r="I66" s="364">
        <v>6737</v>
      </c>
      <c r="J66" s="364">
        <v>8180</v>
      </c>
      <c r="K66" s="364">
        <v>8109</v>
      </c>
      <c r="L66" s="364">
        <v>0</v>
      </c>
    </row>
    <row r="67" spans="1:12" ht="27.75" customHeight="1" x14ac:dyDescent="0.2">
      <c r="A67" s="6"/>
      <c r="B67" s="315" t="s">
        <v>205</v>
      </c>
      <c r="C67" s="607">
        <v>1047950</v>
      </c>
      <c r="D67" s="607">
        <v>1154984</v>
      </c>
      <c r="E67" s="607">
        <v>1390816</v>
      </c>
      <c r="F67" s="607">
        <v>1352275</v>
      </c>
      <c r="G67" s="607">
        <v>1526564</v>
      </c>
      <c r="H67" s="607">
        <v>1812570</v>
      </c>
      <c r="I67" s="607">
        <v>2121625</v>
      </c>
      <c r="J67" s="607">
        <v>1966402</v>
      </c>
      <c r="K67" s="607">
        <v>2038247</v>
      </c>
      <c r="L67" s="607">
        <v>2188549</v>
      </c>
    </row>
    <row r="68" spans="1:12" ht="12" x14ac:dyDescent="0.2">
      <c r="A68" s="6"/>
      <c r="B68" s="356"/>
      <c r="C68" s="95"/>
      <c r="D68" s="95"/>
      <c r="E68" s="95"/>
      <c r="F68" s="95"/>
      <c r="G68" s="95"/>
      <c r="H68" s="95"/>
      <c r="I68" s="95"/>
    </row>
    <row r="69" spans="1:12" ht="11.25" customHeight="1" x14ac:dyDescent="0.2">
      <c r="A69" s="6"/>
      <c r="B69" s="129" t="s">
        <v>200</v>
      </c>
      <c r="C69" s="95"/>
      <c r="D69" s="95"/>
      <c r="E69" s="95"/>
      <c r="F69" s="95"/>
      <c r="G69" s="95"/>
      <c r="H69" s="95"/>
      <c r="I69" s="95"/>
    </row>
    <row r="70" spans="1:12" ht="11.25" customHeight="1" x14ac:dyDescent="0.25">
      <c r="A70" s="6"/>
      <c r="B70" s="651" t="s">
        <v>280</v>
      </c>
      <c r="C70" s="652"/>
      <c r="D70" s="652"/>
      <c r="E70" s="652"/>
      <c r="F70" s="652"/>
      <c r="G70" s="652"/>
      <c r="H70" s="652"/>
      <c r="I70" s="652"/>
      <c r="J70" s="652"/>
      <c r="K70" s="652"/>
      <c r="L70" s="536"/>
    </row>
    <row r="71" spans="1:12" ht="24" customHeight="1" x14ac:dyDescent="0.2">
      <c r="A71" s="6"/>
      <c r="B71" s="652"/>
      <c r="C71" s="652"/>
      <c r="D71" s="652"/>
      <c r="E71" s="652"/>
      <c r="F71" s="652"/>
      <c r="G71" s="652"/>
      <c r="H71" s="652"/>
      <c r="I71" s="652"/>
      <c r="J71" s="652"/>
      <c r="K71" s="652"/>
    </row>
    <row r="72" spans="1:12" ht="12" customHeight="1" x14ac:dyDescent="0.2">
      <c r="A72" s="6"/>
      <c r="B72" s="165" t="s">
        <v>267</v>
      </c>
    </row>
    <row r="73" spans="1:12" ht="12" customHeight="1" x14ac:dyDescent="0.2">
      <c r="A73" s="6"/>
      <c r="B73" s="212" t="s">
        <v>93</v>
      </c>
    </row>
  </sheetData>
  <mergeCells count="2">
    <mergeCell ref="B70:K71"/>
    <mergeCell ref="K1:L1"/>
  </mergeCells>
  <phoneticPr fontId="10" type="noConversion"/>
  <hyperlinks>
    <hyperlink ref="K1" location="Index!A1" display="retour à l'index"/>
  </hyperlinks>
  <pageMargins left="0" right="0" top="0.23622047244094491" bottom="0.11811023622047245" header="0.23622047244094491" footer="0.23622047244094491"/>
  <pageSetup paperSize="9" scale="6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zoomScaleNormal="100" workbookViewId="0">
      <selection activeCell="B2" sqref="B2"/>
    </sheetView>
  </sheetViews>
  <sheetFormatPr baseColWidth="10" defaultColWidth="11.42578125" defaultRowHeight="12.75" customHeight="1" x14ac:dyDescent="0.2"/>
  <cols>
    <col min="1" max="1" width="0.85546875" style="79" customWidth="1"/>
    <col min="2" max="2" width="41.140625" style="141" customWidth="1"/>
    <col min="3" max="3" width="15.42578125" style="92" customWidth="1"/>
    <col min="4" max="4" width="9.7109375" style="92" customWidth="1"/>
    <col min="5" max="5" width="11.42578125" style="2"/>
    <col min="6" max="6" width="13" style="2" bestFit="1" customWidth="1"/>
    <col min="7" max="17" width="6.5703125" style="2" customWidth="1"/>
    <col min="18" max="20" width="5.7109375" style="2" customWidth="1"/>
    <col min="21" max="16384" width="11.42578125" style="2"/>
  </cols>
  <sheetData>
    <row r="1" spans="1:8" ht="12.75" customHeight="1" x14ac:dyDescent="0.2">
      <c r="B1" s="140" t="s">
        <v>112</v>
      </c>
      <c r="D1" s="118"/>
      <c r="F1" s="311" t="s">
        <v>141</v>
      </c>
    </row>
    <row r="2" spans="1:8" ht="12.75" customHeight="1" x14ac:dyDescent="0.2">
      <c r="A2" s="1"/>
      <c r="F2" s="79"/>
      <c r="H2" s="81"/>
    </row>
    <row r="3" spans="1:8" ht="12.75" customHeight="1" x14ac:dyDescent="0.2">
      <c r="A3" s="1"/>
      <c r="B3" s="167" t="s">
        <v>288</v>
      </c>
      <c r="C3" s="144"/>
    </row>
    <row r="4" spans="1:8" ht="12.75" customHeight="1" x14ac:dyDescent="0.2">
      <c r="A4" s="1"/>
      <c r="B4" s="168" t="s">
        <v>236</v>
      </c>
      <c r="C4" s="146"/>
      <c r="D4" s="95"/>
    </row>
    <row r="5" spans="1:8" s="8" customFormat="1" ht="6.75" customHeight="1" x14ac:dyDescent="0.2">
      <c r="A5" s="88"/>
      <c r="B5" s="142"/>
      <c r="C5" s="100"/>
      <c r="D5" s="100"/>
    </row>
    <row r="6" spans="1:8" s="3" customFormat="1" ht="16.5" customHeight="1" x14ac:dyDescent="0.2">
      <c r="A6" s="78"/>
      <c r="B6" s="143" t="s">
        <v>74</v>
      </c>
      <c r="C6" s="318" t="s">
        <v>79</v>
      </c>
      <c r="D6" s="123" t="s">
        <v>69</v>
      </c>
      <c r="F6" s="392"/>
    </row>
    <row r="7" spans="1:8" ht="12.75" customHeight="1" x14ac:dyDescent="0.2">
      <c r="B7" s="149" t="s">
        <v>56</v>
      </c>
      <c r="C7" s="108">
        <v>8718</v>
      </c>
      <c r="D7" s="107">
        <v>10.991892880107926</v>
      </c>
      <c r="E7" s="42"/>
      <c r="F7" s="291"/>
    </row>
    <row r="8" spans="1:8" ht="12.75" customHeight="1" x14ac:dyDescent="0.2">
      <c r="B8" s="149" t="s">
        <v>160</v>
      </c>
      <c r="C8" s="108">
        <v>13481</v>
      </c>
      <c r="D8" s="107">
        <v>16.997213571545647</v>
      </c>
      <c r="E8" s="42"/>
      <c r="F8" s="291"/>
    </row>
    <row r="9" spans="1:8" ht="12.75" customHeight="1" x14ac:dyDescent="0.2">
      <c r="B9" s="149" t="s">
        <v>76</v>
      </c>
      <c r="C9" s="108">
        <v>11194</v>
      </c>
      <c r="D9" s="107">
        <v>14.11370141086581</v>
      </c>
      <c r="E9" s="42"/>
      <c r="F9" s="291"/>
    </row>
    <row r="10" spans="1:8" ht="12.75" customHeight="1" x14ac:dyDescent="0.2">
      <c r="B10" s="149" t="s">
        <v>243</v>
      </c>
      <c r="C10" s="108">
        <v>9829</v>
      </c>
      <c r="D10" s="107">
        <v>12.392672071413262</v>
      </c>
      <c r="E10" s="42"/>
      <c r="F10" s="291"/>
      <c r="G10" s="42"/>
    </row>
    <row r="11" spans="1:8" ht="12.75" customHeight="1" x14ac:dyDescent="0.2">
      <c r="B11" s="149" t="s">
        <v>84</v>
      </c>
      <c r="C11" s="108">
        <v>21135</v>
      </c>
      <c r="D11" s="107">
        <v>26.647586146029024</v>
      </c>
      <c r="E11" s="42"/>
      <c r="F11" s="218"/>
    </row>
    <row r="12" spans="1:8" ht="12.75" customHeight="1" x14ac:dyDescent="0.2">
      <c r="B12" s="149" t="s">
        <v>23</v>
      </c>
      <c r="C12" s="108">
        <v>4077</v>
      </c>
      <c r="D12" s="107">
        <v>5.1403931259692612</v>
      </c>
      <c r="E12" s="42"/>
      <c r="F12" s="218"/>
    </row>
    <row r="13" spans="1:8" ht="12.75" customHeight="1" x14ac:dyDescent="0.2">
      <c r="B13" s="149" t="s">
        <v>83</v>
      </c>
      <c r="C13" s="108">
        <v>1226</v>
      </c>
      <c r="D13" s="107">
        <v>1.5457743371200181</v>
      </c>
      <c r="E13" s="42"/>
      <c r="F13" s="218"/>
    </row>
    <row r="14" spans="1:8" ht="12.75" customHeight="1" x14ac:dyDescent="0.2">
      <c r="B14" s="149" t="s">
        <v>77</v>
      </c>
      <c r="C14" s="108">
        <v>9653</v>
      </c>
      <c r="D14" s="107">
        <v>12.17076645694905</v>
      </c>
      <c r="E14" s="42"/>
      <c r="F14" s="218"/>
    </row>
    <row r="15" spans="1:8" s="3" customFormat="1" ht="14.45" customHeight="1" x14ac:dyDescent="0.2">
      <c r="A15" s="79"/>
      <c r="B15" s="150" t="s">
        <v>75</v>
      </c>
      <c r="C15" s="101">
        <v>79313</v>
      </c>
      <c r="D15" s="112">
        <v>100</v>
      </c>
      <c r="F15" s="218"/>
    </row>
    <row r="16" spans="1:8" ht="6" customHeight="1" x14ac:dyDescent="0.2">
      <c r="B16" s="170"/>
    </row>
    <row r="17" spans="1:4" ht="12.75" customHeight="1" x14ac:dyDescent="0.2">
      <c r="B17" s="169" t="s">
        <v>267</v>
      </c>
    </row>
    <row r="18" spans="1:4" s="29" customFormat="1" ht="18.75" customHeight="1" x14ac:dyDescent="0.2">
      <c r="A18" s="79"/>
      <c r="B18" s="170" t="s">
        <v>93</v>
      </c>
      <c r="C18" s="94"/>
      <c r="D18" s="94"/>
    </row>
    <row r="30" spans="1:4" ht="12.75" customHeight="1" x14ac:dyDescent="0.2">
      <c r="A30" s="80"/>
    </row>
    <row r="31" spans="1:4" ht="12.75" customHeight="1" x14ac:dyDescent="0.2">
      <c r="A31" s="80"/>
    </row>
    <row r="32" spans="1:4" ht="12.75" customHeight="1" x14ac:dyDescent="0.2">
      <c r="A32" s="80"/>
    </row>
    <row r="43" ht="9.75" customHeight="1" x14ac:dyDescent="0.2"/>
  </sheetData>
  <phoneticPr fontId="0" type="noConversion"/>
  <hyperlinks>
    <hyperlink ref="F1" location="Index!A1" display="retour à l'index"/>
  </hyperlinks>
  <pageMargins left="0.59055118110236227" right="0.59055118110236227" top="0.98425196850393704"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showGridLines="0" zoomScaleNormal="100" workbookViewId="0"/>
  </sheetViews>
  <sheetFormatPr baseColWidth="10" defaultColWidth="11.42578125" defaultRowHeight="12.75" customHeight="1" x14ac:dyDescent="0.2"/>
  <cols>
    <col min="1" max="1" width="0.85546875" style="12" customWidth="1"/>
    <col min="2" max="2" width="35" style="12" customWidth="1"/>
    <col min="3" max="5" width="9.42578125" style="92" customWidth="1"/>
    <col min="6" max="12" width="9.42578125" style="12" customWidth="1"/>
    <col min="13" max="16384" width="11.42578125" style="12"/>
  </cols>
  <sheetData>
    <row r="1" spans="1:12" ht="12.75" customHeight="1" x14ac:dyDescent="0.2">
      <c r="A1" s="12" t="s">
        <v>87</v>
      </c>
      <c r="B1" s="12" t="s">
        <v>168</v>
      </c>
      <c r="D1" s="92" t="s">
        <v>87</v>
      </c>
      <c r="F1" s="118"/>
      <c r="K1" s="647" t="s">
        <v>141</v>
      </c>
      <c r="L1" s="648"/>
    </row>
    <row r="2" spans="1:12" ht="12.75" customHeight="1" x14ac:dyDescent="0.2">
      <c r="B2" s="4"/>
      <c r="C2" s="90"/>
    </row>
    <row r="3" spans="1:12" s="15" customFormat="1" ht="12.75" customHeight="1" x14ac:dyDescent="0.2">
      <c r="B3" s="657" t="s">
        <v>289</v>
      </c>
      <c r="C3" s="648"/>
      <c r="D3" s="648"/>
      <c r="E3" s="648"/>
      <c r="F3" s="648"/>
    </row>
    <row r="4" spans="1:12" s="15" customFormat="1" ht="12.75" customHeight="1" x14ac:dyDescent="0.2">
      <c r="B4" s="129" t="s">
        <v>235</v>
      </c>
      <c r="C4" s="91"/>
      <c r="D4" s="95"/>
      <c r="E4" s="95"/>
    </row>
    <row r="5" spans="1:12" s="15" customFormat="1" ht="4.5" customHeight="1" x14ac:dyDescent="0.2">
      <c r="B5" s="21"/>
      <c r="C5" s="100"/>
      <c r="D5" s="100"/>
      <c r="E5" s="100"/>
    </row>
    <row r="6" spans="1:12" s="39" customFormat="1" ht="23.25" customHeight="1" x14ac:dyDescent="0.2">
      <c r="B6" s="153" t="s">
        <v>20</v>
      </c>
      <c r="C6" s="156">
        <v>2000</v>
      </c>
      <c r="D6" s="156">
        <v>2002</v>
      </c>
      <c r="E6" s="156">
        <v>2004</v>
      </c>
      <c r="F6" s="156">
        <v>2006</v>
      </c>
      <c r="G6" s="156">
        <v>2008</v>
      </c>
      <c r="H6" s="156">
        <v>2010</v>
      </c>
      <c r="I6" s="156">
        <v>2012</v>
      </c>
      <c r="J6" s="156">
        <v>2014</v>
      </c>
      <c r="K6" s="156">
        <v>2015</v>
      </c>
      <c r="L6" s="156">
        <v>2017</v>
      </c>
    </row>
    <row r="7" spans="1:12" s="15" customFormat="1" ht="12.75" customHeight="1" x14ac:dyDescent="0.2">
      <c r="B7" s="417" t="s">
        <v>56</v>
      </c>
      <c r="C7" s="542">
        <v>22665</v>
      </c>
      <c r="D7" s="292">
        <v>20010</v>
      </c>
      <c r="E7" s="292">
        <v>15271</v>
      </c>
      <c r="F7" s="292">
        <v>12896</v>
      </c>
      <c r="G7" s="292">
        <v>16250</v>
      </c>
      <c r="H7" s="292">
        <v>18986</v>
      </c>
      <c r="I7" s="292">
        <v>15702</v>
      </c>
      <c r="J7" s="292">
        <v>11456</v>
      </c>
      <c r="K7" s="292">
        <v>10524</v>
      </c>
      <c r="L7" s="292">
        <v>8718</v>
      </c>
    </row>
    <row r="8" spans="1:12" s="15" customFormat="1" ht="11.25" x14ac:dyDescent="0.2">
      <c r="B8" s="417" t="s">
        <v>208</v>
      </c>
      <c r="C8" s="542">
        <v>20590</v>
      </c>
      <c r="D8" s="292">
        <v>9286</v>
      </c>
      <c r="E8" s="292">
        <v>7564</v>
      </c>
      <c r="F8" s="292">
        <v>7559</v>
      </c>
      <c r="G8" s="292">
        <v>7745</v>
      </c>
      <c r="H8" s="292">
        <v>10611</v>
      </c>
      <c r="I8" s="292">
        <v>9464</v>
      </c>
      <c r="J8" s="292">
        <v>11161</v>
      </c>
      <c r="K8" s="292">
        <v>9464</v>
      </c>
      <c r="L8" s="292">
        <v>13481</v>
      </c>
    </row>
    <row r="9" spans="1:12" s="15" customFormat="1" ht="12.75" customHeight="1" x14ac:dyDescent="0.2">
      <c r="B9" s="418" t="s">
        <v>209</v>
      </c>
      <c r="C9" s="542"/>
      <c r="D9" s="292">
        <v>7614</v>
      </c>
      <c r="E9" s="292">
        <v>6207</v>
      </c>
      <c r="F9" s="292">
        <v>6752</v>
      </c>
      <c r="G9" s="292">
        <v>8832</v>
      </c>
      <c r="H9" s="292">
        <v>8151</v>
      </c>
      <c r="I9" s="292">
        <v>8383</v>
      </c>
      <c r="J9" s="292">
        <v>6612</v>
      </c>
      <c r="K9" s="292">
        <v>7101</v>
      </c>
      <c r="L9" s="292">
        <v>11194</v>
      </c>
    </row>
    <row r="10" spans="1:12" s="15" customFormat="1" ht="21" customHeight="1" x14ac:dyDescent="0.2">
      <c r="B10" s="417" t="s">
        <v>206</v>
      </c>
      <c r="C10" s="542">
        <v>2418</v>
      </c>
      <c r="D10" s="292">
        <v>3801</v>
      </c>
      <c r="E10" s="292">
        <v>4783</v>
      </c>
      <c r="F10" s="292">
        <v>2447</v>
      </c>
      <c r="G10" s="292">
        <v>6788</v>
      </c>
      <c r="H10" s="292">
        <v>7148</v>
      </c>
      <c r="I10" s="292">
        <v>5650</v>
      </c>
      <c r="J10" s="292">
        <v>7421</v>
      </c>
      <c r="K10" s="292">
        <v>7398</v>
      </c>
      <c r="L10" s="292">
        <v>9829</v>
      </c>
    </row>
    <row r="11" spans="1:12" s="14" customFormat="1" ht="22.5" customHeight="1" x14ac:dyDescent="0.2">
      <c r="B11" s="415" t="s">
        <v>207</v>
      </c>
      <c r="C11" s="543">
        <v>45673</v>
      </c>
      <c r="D11" s="416">
        <v>40711</v>
      </c>
      <c r="E11" s="416">
        <v>33825</v>
      </c>
      <c r="F11" s="416">
        <v>29654</v>
      </c>
      <c r="G11" s="416">
        <v>39615</v>
      </c>
      <c r="H11" s="416">
        <v>44896</v>
      </c>
      <c r="I11" s="416">
        <v>39199</v>
      </c>
      <c r="J11" s="416">
        <v>36650</v>
      </c>
      <c r="K11" s="416">
        <v>34487</v>
      </c>
      <c r="L11" s="416">
        <v>43222</v>
      </c>
    </row>
    <row r="12" spans="1:12" s="15" customFormat="1" ht="12.75" customHeight="1" x14ac:dyDescent="0.2">
      <c r="B12" s="59" t="s">
        <v>84</v>
      </c>
      <c r="C12" s="544">
        <v>25894</v>
      </c>
      <c r="D12" s="218">
        <v>29756</v>
      </c>
      <c r="E12" s="218">
        <v>31964</v>
      </c>
      <c r="F12" s="218">
        <v>23542</v>
      </c>
      <c r="G12" s="218">
        <v>28526</v>
      </c>
      <c r="H12" s="218">
        <v>30487</v>
      </c>
      <c r="I12" s="218">
        <v>28804</v>
      </c>
      <c r="J12" s="218">
        <v>24611</v>
      </c>
      <c r="K12" s="218">
        <v>21467</v>
      </c>
      <c r="L12" s="218">
        <v>21135</v>
      </c>
    </row>
    <row r="13" spans="1:12" s="15" customFormat="1" ht="12.75" customHeight="1" x14ac:dyDescent="0.2">
      <c r="B13" s="59" t="s">
        <v>199</v>
      </c>
      <c r="C13" s="544">
        <v>7117</v>
      </c>
      <c r="D13" s="218">
        <v>3696</v>
      </c>
      <c r="E13" s="218">
        <v>5478</v>
      </c>
      <c r="F13" s="218">
        <v>5993</v>
      </c>
      <c r="G13" s="218">
        <v>7112</v>
      </c>
      <c r="H13" s="218">
        <v>5545</v>
      </c>
      <c r="I13" s="218">
        <v>4452</v>
      </c>
      <c r="J13" s="218">
        <v>4802</v>
      </c>
      <c r="K13" s="218">
        <v>5231</v>
      </c>
      <c r="L13" s="218">
        <v>4077</v>
      </c>
    </row>
    <row r="14" spans="1:12" s="15" customFormat="1" ht="12.75" customHeight="1" x14ac:dyDescent="0.2">
      <c r="B14" s="59" t="s">
        <v>22</v>
      </c>
      <c r="C14" s="544">
        <v>458</v>
      </c>
      <c r="D14" s="218">
        <v>240</v>
      </c>
      <c r="E14" s="218">
        <v>1376</v>
      </c>
      <c r="F14" s="218">
        <v>1182</v>
      </c>
      <c r="G14" s="218">
        <v>2551</v>
      </c>
      <c r="H14" s="218">
        <v>894</v>
      </c>
      <c r="I14" s="218">
        <v>858</v>
      </c>
      <c r="J14" s="218">
        <v>658</v>
      </c>
      <c r="K14" s="218">
        <v>237</v>
      </c>
      <c r="L14" s="218">
        <v>367</v>
      </c>
    </row>
    <row r="15" spans="1:12" s="15" customFormat="1" ht="15" customHeight="1" x14ac:dyDescent="0.2">
      <c r="B15" s="59" t="s">
        <v>83</v>
      </c>
      <c r="C15" s="544">
        <v>7652</v>
      </c>
      <c r="D15" s="218">
        <v>2079</v>
      </c>
      <c r="E15" s="218">
        <v>1898</v>
      </c>
      <c r="F15" s="218">
        <v>14026</v>
      </c>
      <c r="G15" s="218">
        <v>8661</v>
      </c>
      <c r="H15" s="218">
        <v>9535</v>
      </c>
      <c r="I15" s="218">
        <v>15888</v>
      </c>
      <c r="J15" s="218">
        <v>7681</v>
      </c>
      <c r="K15" s="218">
        <v>12508</v>
      </c>
      <c r="L15" s="218">
        <v>859</v>
      </c>
    </row>
    <row r="16" spans="1:12" s="15" customFormat="1" ht="19.5" customHeight="1" x14ac:dyDescent="0.2">
      <c r="B16" s="60" t="s">
        <v>65</v>
      </c>
      <c r="C16" s="545">
        <v>86794</v>
      </c>
      <c r="D16" s="289">
        <v>76482</v>
      </c>
      <c r="E16" s="289">
        <v>74541</v>
      </c>
      <c r="F16" s="289">
        <v>74397</v>
      </c>
      <c r="G16" s="289">
        <v>86465</v>
      </c>
      <c r="H16" s="289">
        <v>91357</v>
      </c>
      <c r="I16" s="289">
        <v>89201</v>
      </c>
      <c r="J16" s="289">
        <v>74402</v>
      </c>
      <c r="K16" s="289">
        <v>73930</v>
      </c>
      <c r="L16" s="289">
        <v>69660</v>
      </c>
    </row>
    <row r="17" spans="1:12" s="15" customFormat="1" ht="13.5" customHeight="1" x14ac:dyDescent="0.2">
      <c r="B17" s="59" t="s">
        <v>24</v>
      </c>
      <c r="C17" s="544">
        <v>957</v>
      </c>
      <c r="D17" s="218">
        <v>1425</v>
      </c>
      <c r="E17" s="218">
        <v>699</v>
      </c>
      <c r="F17" s="218">
        <v>1401</v>
      </c>
      <c r="G17" s="218">
        <v>1392</v>
      </c>
      <c r="H17" s="218">
        <v>1164</v>
      </c>
      <c r="I17" s="218">
        <v>814</v>
      </c>
      <c r="J17" s="218">
        <v>1694</v>
      </c>
      <c r="K17" s="218">
        <v>1275</v>
      </c>
      <c r="L17" s="218">
        <v>2501</v>
      </c>
    </row>
    <row r="18" spans="1:12" s="15" customFormat="1" ht="12.75" customHeight="1" x14ac:dyDescent="0.2">
      <c r="B18" s="59" t="s">
        <v>25</v>
      </c>
      <c r="C18" s="544">
        <v>221</v>
      </c>
      <c r="D18" s="218">
        <v>583</v>
      </c>
      <c r="E18" s="218">
        <v>1501</v>
      </c>
      <c r="F18" s="218">
        <v>2008</v>
      </c>
      <c r="G18" s="218">
        <v>2429</v>
      </c>
      <c r="H18" s="218">
        <v>2329</v>
      </c>
      <c r="I18" s="218">
        <v>1698</v>
      </c>
      <c r="J18" s="218">
        <v>1232</v>
      </c>
      <c r="K18" s="218">
        <v>1788</v>
      </c>
      <c r="L18" s="218">
        <v>2922</v>
      </c>
    </row>
    <row r="19" spans="1:12" s="15" customFormat="1" ht="12.75" customHeight="1" x14ac:dyDescent="0.2">
      <c r="B19" s="59" t="s">
        <v>26</v>
      </c>
      <c r="C19" s="544">
        <v>859</v>
      </c>
      <c r="D19" s="218">
        <v>2227</v>
      </c>
      <c r="E19" s="218">
        <v>352</v>
      </c>
      <c r="F19" s="218">
        <v>1325</v>
      </c>
      <c r="G19" s="218">
        <v>4358</v>
      </c>
      <c r="H19" s="218">
        <v>2741</v>
      </c>
      <c r="I19" s="218">
        <v>6089</v>
      </c>
      <c r="J19" s="218">
        <v>2212</v>
      </c>
      <c r="K19" s="218">
        <v>4439</v>
      </c>
      <c r="L19" s="218">
        <v>1777</v>
      </c>
    </row>
    <row r="20" spans="1:12" s="15" customFormat="1" ht="12.75" customHeight="1" x14ac:dyDescent="0.2">
      <c r="B20" s="59" t="s">
        <v>196</v>
      </c>
      <c r="C20" s="544">
        <v>696</v>
      </c>
      <c r="D20" s="218">
        <v>3820</v>
      </c>
      <c r="E20" s="218">
        <v>3047</v>
      </c>
      <c r="F20" s="218">
        <v>1206</v>
      </c>
      <c r="G20" s="218">
        <v>2814</v>
      </c>
      <c r="H20" s="218">
        <v>3903</v>
      </c>
      <c r="I20" s="218">
        <v>4928</v>
      </c>
      <c r="J20" s="218">
        <v>3301</v>
      </c>
      <c r="K20" s="218">
        <v>1636</v>
      </c>
      <c r="L20" s="218">
        <v>2453</v>
      </c>
    </row>
    <row r="21" spans="1:12" s="15" customFormat="1" ht="15.75" customHeight="1" x14ac:dyDescent="0.2">
      <c r="B21" s="290" t="s">
        <v>66</v>
      </c>
      <c r="C21" s="545">
        <v>2733</v>
      </c>
      <c r="D21" s="289">
        <v>8055</v>
      </c>
      <c r="E21" s="289">
        <v>5599</v>
      </c>
      <c r="F21" s="289">
        <v>5940</v>
      </c>
      <c r="G21" s="289">
        <v>10993</v>
      </c>
      <c r="H21" s="289">
        <v>10137</v>
      </c>
      <c r="I21" s="289">
        <v>13529</v>
      </c>
      <c r="J21" s="289">
        <v>8439</v>
      </c>
      <c r="K21" s="289">
        <v>9138</v>
      </c>
      <c r="L21" s="289">
        <v>9653</v>
      </c>
    </row>
    <row r="22" spans="1:12" s="15" customFormat="1" ht="21.75" customHeight="1" x14ac:dyDescent="0.2">
      <c r="B22" s="128" t="s">
        <v>115</v>
      </c>
      <c r="C22" s="546">
        <v>89527</v>
      </c>
      <c r="D22" s="216">
        <v>84537</v>
      </c>
      <c r="E22" s="216">
        <v>80140</v>
      </c>
      <c r="F22" s="216">
        <v>80337</v>
      </c>
      <c r="G22" s="216">
        <v>97458</v>
      </c>
      <c r="H22" s="216">
        <v>101494</v>
      </c>
      <c r="I22" s="216">
        <v>102730</v>
      </c>
      <c r="J22" s="216">
        <v>82841</v>
      </c>
      <c r="K22" s="216">
        <v>83068</v>
      </c>
      <c r="L22" s="216">
        <v>79313</v>
      </c>
    </row>
    <row r="23" spans="1:12" s="15" customFormat="1" ht="8.25" customHeight="1" x14ac:dyDescent="0.2">
      <c r="C23" s="95"/>
      <c r="D23" s="95"/>
      <c r="E23" s="95"/>
    </row>
    <row r="24" spans="1:12" s="15" customFormat="1" x14ac:dyDescent="0.2">
      <c r="A24" s="653" t="s">
        <v>248</v>
      </c>
      <c r="B24" s="654"/>
      <c r="C24" s="655"/>
      <c r="D24" s="655"/>
      <c r="E24" s="655"/>
      <c r="F24" s="655"/>
      <c r="G24" s="655"/>
      <c r="H24" s="655"/>
      <c r="I24" s="655"/>
      <c r="J24" s="655"/>
      <c r="K24" s="655"/>
    </row>
    <row r="25" spans="1:12" s="15" customFormat="1" ht="24.75" customHeight="1" x14ac:dyDescent="0.2">
      <c r="A25" s="350"/>
      <c r="B25" s="656" t="s">
        <v>214</v>
      </c>
      <c r="C25" s="649"/>
      <c r="D25" s="649"/>
      <c r="E25" s="649"/>
      <c r="F25" s="649"/>
      <c r="G25" s="649"/>
      <c r="H25" s="649"/>
      <c r="I25" s="649"/>
      <c r="J25" s="655"/>
      <c r="K25" s="655"/>
    </row>
    <row r="26" spans="1:12" s="15" customFormat="1" ht="12.75" customHeight="1" x14ac:dyDescent="0.2">
      <c r="B26" s="129" t="s">
        <v>267</v>
      </c>
      <c r="C26" s="95"/>
      <c r="D26" s="95"/>
      <c r="E26" s="95"/>
    </row>
    <row r="27" spans="1:12" s="15" customFormat="1" ht="18.75" customHeight="1" x14ac:dyDescent="0.2">
      <c r="B27" s="165" t="s">
        <v>93</v>
      </c>
      <c r="C27" s="95"/>
      <c r="D27" s="95"/>
      <c r="E27" s="95"/>
    </row>
    <row r="28" spans="1:12" s="29" customFormat="1" ht="4.5" customHeight="1" x14ac:dyDescent="0.2">
      <c r="C28" s="94"/>
      <c r="D28" s="94"/>
      <c r="E28" s="94"/>
    </row>
    <row r="29" spans="1:12" s="15" customFormat="1" ht="12.75" customHeight="1" x14ac:dyDescent="0.2">
      <c r="A29" s="79"/>
      <c r="B29" s="171" t="s">
        <v>268</v>
      </c>
      <c r="C29" s="91"/>
      <c r="D29" s="95"/>
      <c r="E29" s="95"/>
    </row>
    <row r="30" spans="1:12" s="15" customFormat="1" ht="12.75" customHeight="1" x14ac:dyDescent="0.2">
      <c r="A30" s="79"/>
      <c r="B30" s="129" t="s">
        <v>57</v>
      </c>
      <c r="C30" s="91"/>
      <c r="D30" s="95"/>
      <c r="E30" s="95"/>
    </row>
    <row r="31" spans="1:12" s="15" customFormat="1" ht="5.25" customHeight="1" x14ac:dyDescent="0.2">
      <c r="A31" s="79"/>
      <c r="B31" s="21"/>
      <c r="C31" s="100"/>
      <c r="D31" s="100"/>
      <c r="E31" s="100"/>
    </row>
    <row r="32" spans="1:12" s="15" customFormat="1" ht="16.5" customHeight="1" x14ac:dyDescent="0.2">
      <c r="A32" s="79"/>
      <c r="B32" s="128" t="s">
        <v>20</v>
      </c>
      <c r="C32" s="124">
        <v>2000</v>
      </c>
      <c r="D32" s="124">
        <v>2002</v>
      </c>
      <c r="E32" s="124">
        <v>2004</v>
      </c>
      <c r="F32" s="124">
        <v>2006</v>
      </c>
      <c r="G32" s="124">
        <v>2008</v>
      </c>
      <c r="H32" s="124">
        <v>2010</v>
      </c>
      <c r="I32" s="124">
        <v>2012</v>
      </c>
      <c r="J32" s="124">
        <v>2014</v>
      </c>
      <c r="K32" s="124">
        <v>2015</v>
      </c>
      <c r="L32" s="595">
        <v>2017</v>
      </c>
    </row>
    <row r="33" spans="1:12" s="76" customFormat="1" ht="12.75" customHeight="1" x14ac:dyDescent="0.2">
      <c r="A33" s="79"/>
      <c r="B33" s="148" t="s">
        <v>55</v>
      </c>
      <c r="C33" s="109">
        <v>51.015894646307814</v>
      </c>
      <c r="D33" s="109">
        <v>48.15761146007074</v>
      </c>
      <c r="E33" s="109">
        <v>42.207387072622907</v>
      </c>
      <c r="F33" s="109">
        <v>36.912008165602401</v>
      </c>
      <c r="G33" s="109">
        <v>40.648279258757618</v>
      </c>
      <c r="H33" s="109">
        <v>44.235127199637418</v>
      </c>
      <c r="I33" s="109">
        <v>38.157305558259516</v>
      </c>
      <c r="J33" s="109">
        <v>44.241378061587859</v>
      </c>
      <c r="K33" s="109">
        <v>41.516588818799057</v>
      </c>
      <c r="L33" s="109">
        <v>54.49547993393265</v>
      </c>
    </row>
    <row r="34" spans="1:12" s="75" customFormat="1" ht="12.75" customHeight="1" x14ac:dyDescent="0.2">
      <c r="A34" s="79"/>
      <c r="B34" s="148" t="s">
        <v>21</v>
      </c>
      <c r="C34" s="109">
        <v>28.923118165469635</v>
      </c>
      <c r="D34" s="109">
        <v>35.198788696073905</v>
      </c>
      <c r="E34" s="109">
        <v>39.885200898427755</v>
      </c>
      <c r="F34" s="109">
        <v>29.304056661314213</v>
      </c>
      <c r="G34" s="109">
        <v>29.270044532003531</v>
      </c>
      <c r="H34" s="109">
        <v>30.038228860819359</v>
      </c>
      <c r="I34" s="109">
        <v>28.038547649177456</v>
      </c>
      <c r="J34" s="109">
        <v>29.70871911251675</v>
      </c>
      <c r="K34" s="109">
        <v>25.842683102999953</v>
      </c>
      <c r="L34" s="109">
        <v>26.647586146029024</v>
      </c>
    </row>
    <row r="35" spans="1:12" s="75" customFormat="1" ht="12.75" customHeight="1" x14ac:dyDescent="0.2">
      <c r="A35" s="79"/>
      <c r="B35" s="148" t="s">
        <v>23</v>
      </c>
      <c r="C35" s="109">
        <v>7.9495571168474317</v>
      </c>
      <c r="D35" s="109">
        <v>4.3720501082366301</v>
      </c>
      <c r="E35" s="109">
        <v>6.8355378088345393</v>
      </c>
      <c r="F35" s="109">
        <v>7.4598254851438313</v>
      </c>
      <c r="G35" s="109">
        <v>7.2975025139034253</v>
      </c>
      <c r="H35" s="109">
        <v>5.4633771454470219</v>
      </c>
      <c r="I35" s="109">
        <v>4.3336902560109021</v>
      </c>
      <c r="J35" s="109">
        <v>5.7966465880421527</v>
      </c>
      <c r="K35" s="109">
        <v>6.2972504454182117</v>
      </c>
      <c r="L35" s="109">
        <v>5.1403931259692612</v>
      </c>
    </row>
    <row r="36" spans="1:12" s="75" customFormat="1" ht="30" customHeight="1" x14ac:dyDescent="0.2">
      <c r="A36" s="79"/>
      <c r="B36" s="148" t="s">
        <v>188</v>
      </c>
      <c r="C36" s="109">
        <v>9</v>
      </c>
      <c r="D36" s="109">
        <v>3</v>
      </c>
      <c r="E36" s="109">
        <v>4</v>
      </c>
      <c r="F36" s="109">
        <v>18</v>
      </c>
      <c r="G36" s="109">
        <v>12</v>
      </c>
      <c r="H36" s="109">
        <v>10</v>
      </c>
      <c r="I36" s="109">
        <v>16.300983159739122</v>
      </c>
      <c r="J36" s="109">
        <v>10.06627153221231</v>
      </c>
      <c r="K36" s="109">
        <v>15.342851639620552</v>
      </c>
      <c r="L36" s="109">
        <v>1.5457743371200181</v>
      </c>
    </row>
    <row r="37" spans="1:12" s="75" customFormat="1" ht="14.25" customHeight="1" x14ac:dyDescent="0.2">
      <c r="A37" s="80"/>
      <c r="B37" s="148" t="s">
        <v>64</v>
      </c>
      <c r="C37" s="109">
        <v>3.052710355535202</v>
      </c>
      <c r="D37" s="109">
        <v>9.5283721920579154</v>
      </c>
      <c r="E37" s="109">
        <v>6.9865235837284754</v>
      </c>
      <c r="F37" s="109">
        <v>7.3938533925837406</v>
      </c>
      <c r="G37" s="109">
        <v>11.279730755812761</v>
      </c>
      <c r="H37" s="109">
        <v>9.9877825290164939</v>
      </c>
      <c r="I37" s="109">
        <v>13.169473376813006</v>
      </c>
      <c r="J37" s="109">
        <v>10.186984705640926</v>
      </c>
      <c r="K37" s="109">
        <v>11.000625993162229</v>
      </c>
      <c r="L37" s="109">
        <v>12.17076645694905</v>
      </c>
    </row>
    <row r="38" spans="1:12" s="15" customFormat="1" ht="16.5" customHeight="1" x14ac:dyDescent="0.2">
      <c r="A38" s="79"/>
      <c r="B38" s="128" t="s">
        <v>115</v>
      </c>
      <c r="C38" s="126">
        <v>99.941280284160072</v>
      </c>
      <c r="D38" s="126">
        <v>100.2568224564392</v>
      </c>
      <c r="E38" s="126">
        <v>99.914649363613677</v>
      </c>
      <c r="F38" s="126">
        <v>100</v>
      </c>
      <c r="G38" s="126">
        <v>100.49555706047734</v>
      </c>
      <c r="H38" s="126">
        <v>99.724515734920303</v>
      </c>
      <c r="I38" s="125">
        <v>99.999999999999986</v>
      </c>
      <c r="J38" s="125">
        <v>100</v>
      </c>
      <c r="K38" s="125">
        <v>100</v>
      </c>
      <c r="L38" s="125">
        <v>100.00000000000001</v>
      </c>
    </row>
    <row r="39" spans="1:12" s="15" customFormat="1" ht="7.5" customHeight="1" x14ac:dyDescent="0.2">
      <c r="A39" s="79"/>
      <c r="C39" s="95"/>
      <c r="D39" s="95"/>
      <c r="E39" s="95"/>
    </row>
    <row r="40" spans="1:12" s="15" customFormat="1" ht="12.75" customHeight="1" x14ac:dyDescent="0.2">
      <c r="A40" s="79"/>
      <c r="B40" s="129" t="s">
        <v>267</v>
      </c>
      <c r="C40" s="95"/>
      <c r="D40" s="95"/>
      <c r="E40" s="95"/>
    </row>
    <row r="41" spans="1:12" ht="17.25" customHeight="1" x14ac:dyDescent="0.2">
      <c r="A41" s="79"/>
      <c r="B41" s="165" t="s">
        <v>93</v>
      </c>
    </row>
  </sheetData>
  <mergeCells count="4">
    <mergeCell ref="A24:K24"/>
    <mergeCell ref="B25:K25"/>
    <mergeCell ref="B3:F3"/>
    <mergeCell ref="K1:L1"/>
  </mergeCells>
  <phoneticPr fontId="10" type="noConversion"/>
  <hyperlinks>
    <hyperlink ref="K1" location="Index!A1" display="retour à l'index"/>
  </hyperlinks>
  <pageMargins left="0.11811023622047245" right="0" top="0" bottom="0"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Index</vt:lpstr>
      <vt:lpstr>G1</vt:lpstr>
      <vt:lpstr>G215</vt:lpstr>
      <vt:lpstr>G232</vt:lpstr>
      <vt:lpstr>T232</vt:lpstr>
      <vt:lpstr>G233</vt:lpstr>
      <vt:lpstr>T233</vt:lpstr>
      <vt:lpstr>G217</vt:lpstr>
      <vt:lpstr>T217</vt:lpstr>
      <vt:lpstr>G218</vt:lpstr>
      <vt:lpstr>T218</vt:lpstr>
      <vt:lpstr>G219</vt:lpstr>
      <vt:lpstr>T219</vt:lpstr>
      <vt:lpstr>T209</vt:lpstr>
      <vt:lpstr>G2</vt:lpstr>
      <vt:lpstr>T2</vt:lpstr>
      <vt:lpstr>T3</vt:lpstr>
      <vt:lpstr>G202</vt:lpstr>
      <vt:lpstr>T202</vt:lpstr>
      <vt:lpstr>T213</vt:lpstr>
      <vt:lpstr>G234</vt:lpstr>
      <vt:lpstr>T234</vt:lpstr>
      <vt:lpstr>T235</vt:lpstr>
      <vt:lpstr>G214</vt:lpstr>
      <vt:lpstr>'T234'!Impression_des_titres</vt:lpstr>
    </vt:vector>
  </TitlesOfParts>
  <Company>BFS/OST/UST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PASTOR</dc:creator>
  <cp:lastModifiedBy>Steiner Pittet Mary Josée BFS</cp:lastModifiedBy>
  <cp:lastPrinted>2019-01-07T11:07:00Z</cp:lastPrinted>
  <dcterms:created xsi:type="dcterms:W3CDTF">2000-05-30T09:37:43Z</dcterms:created>
  <dcterms:modified xsi:type="dcterms:W3CDTF">2019-01-07T11:09:58Z</dcterms:modified>
</cp:coreProperties>
</file>