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11_Publikationen_S1\20_Portal_S1\2019-01-23_STRU_prov\"/>
    </mc:Choice>
  </mc:AlternateContent>
  <bookViews>
    <workbookView xWindow="0" yWindow="0" windowWidth="25200" windowHeight="11436"/>
  </bookViews>
  <sheets>
    <sheet name="je-f-07.02.02.02.01" sheetId="1" r:id="rId1"/>
  </sheets>
  <definedNames>
    <definedName name="_xlnm.Print_Area" localSheetId="0">'je-f-07.02.02.02.01'!$A$1:$AA$30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" l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22" i="1"/>
  <c r="Z17" i="1"/>
</calcChain>
</file>

<file path=xl/sharedStrings.xml><?xml version="1.0" encoding="utf-8"?>
<sst xmlns="http://schemas.openxmlformats.org/spreadsheetml/2006/main" count="36" uniqueCount="35">
  <si>
    <t>Surface agricole utile¹) sans les alpages</t>
  </si>
  <si>
    <t>T 7.2.2.2.1</t>
  </si>
  <si>
    <t>Surfaces en hectares</t>
  </si>
  <si>
    <t xml:space="preserve"> </t>
  </si>
  <si>
    <t>%</t>
  </si>
  <si>
    <t xml:space="preserve">Total                                        </t>
  </si>
  <si>
    <t>Terres ouvertes</t>
  </si>
  <si>
    <t>Céréales</t>
  </si>
  <si>
    <t xml:space="preserve">Froment       </t>
  </si>
  <si>
    <t xml:space="preserve">Orge                </t>
  </si>
  <si>
    <t>Avoine</t>
  </si>
  <si>
    <t>Maïs pour le grain</t>
  </si>
  <si>
    <t>Autres céréales</t>
  </si>
  <si>
    <t>Pommes de terre</t>
  </si>
  <si>
    <t>Betteraves sucrières</t>
  </si>
  <si>
    <t>Betteraves fourragères</t>
  </si>
  <si>
    <t>Légumes de pleine terre</t>
  </si>
  <si>
    <t>Maïs à ensiler</t>
  </si>
  <si>
    <t>Autres cultures des champs</t>
  </si>
  <si>
    <t>Prairies artificielles</t>
  </si>
  <si>
    <t>Prés naturels et pâturages (sans les alpages)</t>
  </si>
  <si>
    <t>Vigne</t>
  </si>
  <si>
    <t>Cultures fruitières</t>
  </si>
  <si>
    <t>Marais à litière et autres SAU</t>
  </si>
  <si>
    <t>Répartition plaine/montagne</t>
  </si>
  <si>
    <t>Plaine en %</t>
  </si>
  <si>
    <t>Montagne en %</t>
  </si>
  <si>
    <t>¹) Y compris la surface agricole utile attribuée à des exploitations en Suisse, mais se situant au delà de la frontière nationale</t>
  </si>
  <si>
    <t>Source : OFS - Relevé des structures agricoles (STRU)</t>
  </si>
  <si>
    <t>Renseignements: agrar@bfs.admin.ch</t>
  </si>
  <si>
    <t>Actualisation: 23.01.2019</t>
  </si>
  <si>
    <t>2018p</t>
  </si>
  <si>
    <t>Variation 2017/2018</t>
  </si>
  <si>
    <t>© OFS - 2019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</si>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</sst>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##\ ###\ ##0"/>
    <numFmt numFmtId="166" formatCode="0.0"/>
    <numFmt numFmtId="167" formatCode="#,###,##0__;\-#,###,##0__;\-__;@__\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2" borderId="2" xfId="1" applyFont="1" applyFill="1" applyBorder="1"/>
    <xf numFmtId="0" fontId="4" fillId="2" borderId="3" xfId="1" applyFont="1" applyFill="1" applyBorder="1" applyAlignment="1">
      <alignment vertical="center"/>
    </xf>
    <xf numFmtId="164" fontId="4" fillId="2" borderId="3" xfId="1" applyNumberFormat="1" applyFont="1" applyFill="1" applyBorder="1"/>
    <xf numFmtId="0" fontId="4" fillId="2" borderId="3" xfId="1" applyFont="1" applyFill="1" applyBorder="1"/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Border="1"/>
    <xf numFmtId="0" fontId="4" fillId="2" borderId="5" xfId="1" applyFont="1" applyFill="1" applyBorder="1"/>
    <xf numFmtId="0" fontId="4" fillId="2" borderId="0" xfId="1" applyFont="1" applyFill="1" applyBorder="1" applyAlignment="1">
      <alignment horizontal="right"/>
    </xf>
    <xf numFmtId="0" fontId="4" fillId="2" borderId="6" xfId="1" applyFont="1" applyFill="1" applyBorder="1" applyAlignment="1">
      <alignment horizontal="right"/>
    </xf>
    <xf numFmtId="0" fontId="4" fillId="2" borderId="7" xfId="1" applyFont="1" applyFill="1" applyBorder="1" applyAlignment="1">
      <alignment horizontal="right"/>
    </xf>
    <xf numFmtId="0" fontId="5" fillId="3" borderId="8" xfId="1" applyFont="1" applyFill="1" applyBorder="1"/>
    <xf numFmtId="165" fontId="5" fillId="3" borderId="9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/>
    <xf numFmtId="166" fontId="4" fillId="2" borderId="0" xfId="1" applyNumberFormat="1" applyFont="1" applyFill="1" applyBorder="1" applyAlignment="1"/>
    <xf numFmtId="0" fontId="4" fillId="2" borderId="5" xfId="1" applyFont="1" applyFill="1" applyBorder="1" applyAlignment="1"/>
    <xf numFmtId="164" fontId="4" fillId="2" borderId="0" xfId="1" applyNumberFormat="1" applyFont="1" applyFill="1" applyBorder="1"/>
    <xf numFmtId="0" fontId="4" fillId="2" borderId="5" xfId="1" applyFont="1" applyFill="1" applyBorder="1" applyAlignment="1">
      <alignment wrapText="1"/>
    </xf>
    <xf numFmtId="0" fontId="4" fillId="3" borderId="5" xfId="1" applyFont="1" applyFill="1" applyBorder="1" applyAlignment="1"/>
    <xf numFmtId="165" fontId="4" fillId="3" borderId="0" xfId="1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/>
    <xf numFmtId="0" fontId="4" fillId="2" borderId="9" xfId="1" applyFont="1" applyFill="1" applyBorder="1"/>
    <xf numFmtId="0" fontId="6" fillId="4" borderId="0" xfId="0" applyFont="1" applyFill="1" applyBorder="1" applyAlignment="1">
      <alignment vertical="center"/>
    </xf>
    <xf numFmtId="167" fontId="4" fillId="2" borderId="0" xfId="2" applyNumberFormat="1" applyFont="1" applyFill="1" applyBorder="1"/>
    <xf numFmtId="0" fontId="4" fillId="2" borderId="0" xfId="2" applyFont="1" applyFill="1" applyBorder="1"/>
    <xf numFmtId="167" fontId="4" fillId="2" borderId="0" xfId="2" applyNumberFormat="1" applyFont="1" applyFill="1" applyBorder="1" applyAlignment="1">
      <alignment horizontal="right" vertical="center"/>
    </xf>
    <xf numFmtId="167" fontId="8" fillId="2" borderId="0" xfId="2" applyNumberFormat="1" applyFont="1" applyFill="1" applyBorder="1" applyAlignment="1">
      <alignment horizontal="right" vertical="center"/>
    </xf>
    <xf numFmtId="0" fontId="8" fillId="2" borderId="0" xfId="2" applyFont="1" applyFill="1" applyBorder="1"/>
    <xf numFmtId="0" fontId="6" fillId="4" borderId="0" xfId="0" applyFont="1" applyFill="1" applyAlignment="1">
      <alignment vertical="center"/>
    </xf>
    <xf numFmtId="0" fontId="10" fillId="4" borderId="0" xfId="3" applyFont="1" applyFill="1" applyAlignment="1">
      <alignment vertical="center"/>
    </xf>
    <xf numFmtId="0" fontId="4" fillId="2" borderId="0" xfId="1" applyNumberFormat="1" applyFont="1" applyFill="1" applyBorder="1" applyAlignment="1">
      <alignment horizontal="left"/>
    </xf>
    <xf numFmtId="166" fontId="5" fillId="3" borderId="9" xfId="4" applyNumberFormat="1" applyFont="1" applyFill="1" applyBorder="1" applyAlignment="1"/>
    <xf numFmtId="0" fontId="2" fillId="2" borderId="1" xfId="1" applyFont="1" applyFill="1" applyBorder="1" applyAlignment="1">
      <alignment horizontal="right" vertical="center"/>
    </xf>
  </cellXfs>
  <cellStyles count="5">
    <cellStyle name="Lien hypertexte" xfId="3" builtinId="8"/>
    <cellStyle name="Normal" xfId="0" builtinId="0"/>
    <cellStyle name="Normal 3" xfId="1"/>
    <cellStyle name="Pourcentage" xfId="4" builtinId="5"/>
    <cellStyle name="Standard_T73231_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zoomScaleNormal="100" workbookViewId="0"/>
  </sheetViews>
  <sheetFormatPr baseColWidth="10" defaultColWidth="11" defaultRowHeight="10.199999999999999" x14ac:dyDescent="0.2"/>
  <cols>
    <col min="1" max="1" width="20.5" style="8" customWidth="1"/>
    <col min="2" max="2" width="6.8984375" style="8" customWidth="1"/>
    <col min="3" max="25" width="6.8984375" style="8" bestFit="1" customWidth="1"/>
    <col min="26" max="26" width="6.8984375" style="8" customWidth="1"/>
    <col min="27" max="27" width="7.69921875" style="8" bestFit="1" customWidth="1"/>
    <col min="28" max="16384" width="11" style="8"/>
  </cols>
  <sheetData>
    <row r="1" spans="1:27" s="2" customFormat="1" ht="14.25" customHeight="1" x14ac:dyDescent="0.25">
      <c r="A1" s="1" t="s">
        <v>0</v>
      </c>
      <c r="Y1" s="35" t="s">
        <v>1</v>
      </c>
      <c r="Z1" s="35"/>
      <c r="AA1" s="35"/>
    </row>
    <row r="2" spans="1:27" ht="20.399999999999999" x14ac:dyDescent="0.2">
      <c r="A2" s="3"/>
      <c r="B2" s="4" t="s">
        <v>2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32</v>
      </c>
    </row>
    <row r="3" spans="1:27" x14ac:dyDescent="0.2">
      <c r="A3" s="9" t="s">
        <v>3</v>
      </c>
      <c r="B3" s="10">
        <v>1985</v>
      </c>
      <c r="C3" s="11">
        <v>1990</v>
      </c>
      <c r="D3" s="11">
        <v>1996</v>
      </c>
      <c r="E3" s="11">
        <v>1997</v>
      </c>
      <c r="F3" s="11">
        <v>1998</v>
      </c>
      <c r="G3" s="12">
        <v>1999</v>
      </c>
      <c r="H3" s="12">
        <v>2000</v>
      </c>
      <c r="I3" s="12">
        <v>2001</v>
      </c>
      <c r="J3" s="12">
        <v>2002</v>
      </c>
      <c r="K3" s="12">
        <v>2003</v>
      </c>
      <c r="L3" s="12">
        <v>2004</v>
      </c>
      <c r="M3" s="12">
        <v>2005</v>
      </c>
      <c r="N3" s="12">
        <v>2006</v>
      </c>
      <c r="O3" s="12">
        <v>2007</v>
      </c>
      <c r="P3" s="12">
        <v>2008</v>
      </c>
      <c r="Q3" s="12">
        <v>2009</v>
      </c>
      <c r="R3" s="12">
        <v>2010</v>
      </c>
      <c r="S3" s="12">
        <v>2011</v>
      </c>
      <c r="T3" s="12">
        <v>2012</v>
      </c>
      <c r="U3" s="12">
        <v>2013</v>
      </c>
      <c r="V3" s="12">
        <v>2014</v>
      </c>
      <c r="W3" s="12">
        <v>2015</v>
      </c>
      <c r="X3" s="12">
        <v>2016</v>
      </c>
      <c r="Y3" s="12">
        <v>2017</v>
      </c>
      <c r="Z3" s="12" t="s">
        <v>31</v>
      </c>
      <c r="AA3" s="12" t="s">
        <v>4</v>
      </c>
    </row>
    <row r="4" spans="1:27" x14ac:dyDescent="0.2">
      <c r="A4" s="13" t="s">
        <v>5</v>
      </c>
      <c r="B4" s="14">
        <v>1068893.0814</v>
      </c>
      <c r="C4" s="14">
        <v>1066980.3</v>
      </c>
      <c r="D4" s="14">
        <v>1082876.24</v>
      </c>
      <c r="E4" s="14">
        <v>1075727.6200000001</v>
      </c>
      <c r="F4" s="14">
        <v>1078404.8400000001</v>
      </c>
      <c r="G4" s="14">
        <v>1071898.71</v>
      </c>
      <c r="H4" s="14">
        <v>1072491.67</v>
      </c>
      <c r="I4" s="14">
        <v>1071130.42</v>
      </c>
      <c r="J4" s="14">
        <v>1069770.0900000001</v>
      </c>
      <c r="K4" s="14">
        <v>1067054.75</v>
      </c>
      <c r="L4" s="14">
        <v>1064573.98</v>
      </c>
      <c r="M4" s="14">
        <v>1065118.3799999999</v>
      </c>
      <c r="N4" s="14">
        <v>1065198.95</v>
      </c>
      <c r="O4" s="14">
        <v>1060243.3700000001</v>
      </c>
      <c r="P4" s="14">
        <v>1058098.8500000001</v>
      </c>
      <c r="Q4" s="14">
        <v>1055649.06</v>
      </c>
      <c r="R4" s="14">
        <v>1051747.429</v>
      </c>
      <c r="S4" s="14">
        <v>1051865.6481999999</v>
      </c>
      <c r="T4" s="14">
        <v>1051036.7524999999</v>
      </c>
      <c r="U4" s="14">
        <v>1049923.4950999999</v>
      </c>
      <c r="V4" s="14">
        <v>1051264.9990000001</v>
      </c>
      <c r="W4" s="14">
        <v>1049724.8230999999</v>
      </c>
      <c r="X4" s="14">
        <v>1049071.9491000001</v>
      </c>
      <c r="Y4" s="14">
        <v>1046108.7409</v>
      </c>
      <c r="Z4" s="14">
        <v>1045596.0549999999</v>
      </c>
      <c r="AA4" s="34">
        <f>(Z4-Y4)/Z4*100</f>
        <v>-4.9032883927631159E-2</v>
      </c>
    </row>
    <row r="5" spans="1:27" x14ac:dyDescent="0.2">
      <c r="A5" s="9" t="s">
        <v>6</v>
      </c>
      <c r="B5" s="15">
        <v>286880.35310000001</v>
      </c>
      <c r="C5" s="15">
        <v>312771.37</v>
      </c>
      <c r="D5" s="15">
        <v>309164.08</v>
      </c>
      <c r="E5" s="15">
        <v>300993.39</v>
      </c>
      <c r="F5" s="15">
        <v>299632.65999999997</v>
      </c>
      <c r="G5" s="15">
        <v>293948.90999999997</v>
      </c>
      <c r="H5" s="15">
        <v>292548.28000000003</v>
      </c>
      <c r="I5" s="15">
        <v>290221.68</v>
      </c>
      <c r="J5" s="15">
        <v>288616.61</v>
      </c>
      <c r="K5" s="15">
        <v>283648.96999999997</v>
      </c>
      <c r="L5" s="15">
        <v>281302.34999999998</v>
      </c>
      <c r="M5" s="15">
        <v>286311.40000000002</v>
      </c>
      <c r="N5" s="16">
        <v>285601.05</v>
      </c>
      <c r="O5" s="15">
        <v>279671.13</v>
      </c>
      <c r="P5" s="15">
        <v>278230.46999999997</v>
      </c>
      <c r="Q5" s="15">
        <v>275401.09999999998</v>
      </c>
      <c r="R5" s="16">
        <v>271967.78999999998</v>
      </c>
      <c r="S5" s="16">
        <v>269496.12650000001</v>
      </c>
      <c r="T5" s="16">
        <v>269453.74469999998</v>
      </c>
      <c r="U5" s="16">
        <v>271828.38319999998</v>
      </c>
      <c r="V5" s="16">
        <v>271488.78330000001</v>
      </c>
      <c r="W5" s="16">
        <v>272854.78850000002</v>
      </c>
      <c r="X5" s="16">
        <v>272697.62050000002</v>
      </c>
      <c r="Y5" s="16">
        <v>273954.71710000001</v>
      </c>
      <c r="Z5" s="16">
        <v>275774.28080000001</v>
      </c>
      <c r="AA5" s="17">
        <f t="shared" ref="AA5:AA22" si="0">(Z5-Y5)/Z5*100</f>
        <v>0.65980181136601435</v>
      </c>
    </row>
    <row r="6" spans="1:27" x14ac:dyDescent="0.2">
      <c r="A6" s="18" t="s">
        <v>7</v>
      </c>
      <c r="B6" s="15">
        <v>183766.93</v>
      </c>
      <c r="C6" s="15">
        <v>211845.05</v>
      </c>
      <c r="D6" s="15">
        <v>196437.52</v>
      </c>
      <c r="E6" s="15">
        <v>186373.35</v>
      </c>
      <c r="F6" s="15">
        <v>186868.06</v>
      </c>
      <c r="G6" s="15">
        <v>182257.15</v>
      </c>
      <c r="H6" s="15">
        <v>182669.45</v>
      </c>
      <c r="I6" s="15">
        <v>179576.28</v>
      </c>
      <c r="J6" s="15">
        <v>173481.91</v>
      </c>
      <c r="K6" s="15">
        <v>166557.5</v>
      </c>
      <c r="L6" s="15">
        <v>161752.73000000001</v>
      </c>
      <c r="M6" s="15">
        <v>167688</v>
      </c>
      <c r="N6" s="16">
        <v>166433.29</v>
      </c>
      <c r="O6" s="15">
        <v>157572.45000000001</v>
      </c>
      <c r="P6" s="15">
        <v>156104.54</v>
      </c>
      <c r="Q6" s="15">
        <v>152841.85999999999</v>
      </c>
      <c r="R6" s="16">
        <v>151512.82999999999</v>
      </c>
      <c r="S6" s="16">
        <v>145271.492</v>
      </c>
      <c r="T6" s="16">
        <v>146931.9326</v>
      </c>
      <c r="U6" s="16">
        <v>147459.78330000001</v>
      </c>
      <c r="V6" s="16">
        <v>143416.37760000001</v>
      </c>
      <c r="W6" s="16">
        <v>144149.19560000001</v>
      </c>
      <c r="X6" s="16">
        <v>144846.7623</v>
      </c>
      <c r="Y6" s="16">
        <v>143324.00339999999</v>
      </c>
      <c r="Z6" s="16">
        <v>143829.2267</v>
      </c>
      <c r="AA6" s="17">
        <f t="shared" si="0"/>
        <v>0.35126608936986825</v>
      </c>
    </row>
    <row r="7" spans="1:27" x14ac:dyDescent="0.2">
      <c r="A7" s="18" t="s">
        <v>8</v>
      </c>
      <c r="B7" s="15">
        <v>92829.25</v>
      </c>
      <c r="C7" s="15">
        <v>97227.92</v>
      </c>
      <c r="D7" s="15">
        <v>96547.13</v>
      </c>
      <c r="E7" s="15">
        <v>95432.45</v>
      </c>
      <c r="F7" s="15">
        <v>95917.19</v>
      </c>
      <c r="G7" s="15">
        <v>92861.37</v>
      </c>
      <c r="H7" s="15">
        <v>94108.5</v>
      </c>
      <c r="I7" s="15">
        <v>89682.29</v>
      </c>
      <c r="J7" s="15">
        <v>89345.35</v>
      </c>
      <c r="K7" s="15">
        <v>84428.49</v>
      </c>
      <c r="L7" s="15">
        <v>85734.04</v>
      </c>
      <c r="M7" s="15">
        <v>90077.68</v>
      </c>
      <c r="N7" s="16">
        <v>91066.26</v>
      </c>
      <c r="O7" s="15">
        <v>88352.69</v>
      </c>
      <c r="P7" s="15">
        <v>88432.72</v>
      </c>
      <c r="Q7" s="15">
        <v>87930.1</v>
      </c>
      <c r="R7" s="16">
        <v>86909.84</v>
      </c>
      <c r="S7" s="16">
        <v>83535.303400000004</v>
      </c>
      <c r="T7" s="16">
        <v>85386.926300000006</v>
      </c>
      <c r="U7" s="16">
        <v>85650.366200000004</v>
      </c>
      <c r="V7" s="16">
        <v>83137.727100000004</v>
      </c>
      <c r="W7" s="16">
        <v>82311.520199999999</v>
      </c>
      <c r="X7" s="16">
        <v>83719.477700000003</v>
      </c>
      <c r="Y7" s="16">
        <v>81917.888699999996</v>
      </c>
      <c r="Z7" s="16">
        <v>82442.181899999996</v>
      </c>
      <c r="AA7" s="17">
        <f t="shared" si="0"/>
        <v>0.63595260086147731</v>
      </c>
    </row>
    <row r="8" spans="1:27" x14ac:dyDescent="0.2">
      <c r="A8" s="18" t="s">
        <v>9</v>
      </c>
      <c r="B8" s="15">
        <v>50456.56</v>
      </c>
      <c r="C8" s="15">
        <v>60004.13</v>
      </c>
      <c r="D8" s="15">
        <v>51059.23</v>
      </c>
      <c r="E8" s="15">
        <v>48114.6</v>
      </c>
      <c r="F8" s="15">
        <v>49019.66</v>
      </c>
      <c r="G8" s="15">
        <v>48941.3</v>
      </c>
      <c r="H8" s="15">
        <v>45741</v>
      </c>
      <c r="I8" s="15">
        <v>43845.26</v>
      </c>
      <c r="J8" s="15">
        <v>39160.879999999997</v>
      </c>
      <c r="K8" s="15">
        <v>39367.67</v>
      </c>
      <c r="L8" s="15">
        <v>37400.79</v>
      </c>
      <c r="M8" s="15">
        <v>37689.11</v>
      </c>
      <c r="N8" s="16">
        <v>37138.21</v>
      </c>
      <c r="O8" s="15">
        <v>34874.36</v>
      </c>
      <c r="P8" s="15">
        <v>32958.019999999997</v>
      </c>
      <c r="Q8" s="15">
        <v>30890.68</v>
      </c>
      <c r="R8" s="16">
        <v>28949.34</v>
      </c>
      <c r="S8" s="16">
        <v>28336.37</v>
      </c>
      <c r="T8" s="16">
        <v>28453.575400000002</v>
      </c>
      <c r="U8" s="16">
        <v>28573.823499999999</v>
      </c>
      <c r="V8" s="16">
        <v>26817.5537</v>
      </c>
      <c r="W8" s="16">
        <v>27986.315999999999</v>
      </c>
      <c r="X8" s="16">
        <v>28640.794699999999</v>
      </c>
      <c r="Y8" s="16">
        <v>28087.960500000001</v>
      </c>
      <c r="Z8" s="16">
        <v>27930.645400000001</v>
      </c>
      <c r="AA8" s="17">
        <f t="shared" si="0"/>
        <v>-0.56323474716413036</v>
      </c>
    </row>
    <row r="9" spans="1:27" x14ac:dyDescent="0.2">
      <c r="A9" s="18" t="s">
        <v>10</v>
      </c>
      <c r="B9" s="15">
        <v>9840.2199999999993</v>
      </c>
      <c r="C9" s="15">
        <v>10422.34</v>
      </c>
      <c r="D9" s="15">
        <v>7993.37</v>
      </c>
      <c r="E9" s="15">
        <v>8157.24</v>
      </c>
      <c r="F9" s="15">
        <v>7198.43</v>
      </c>
      <c r="G9" s="15">
        <v>5866.37</v>
      </c>
      <c r="H9" s="15">
        <v>5066.99</v>
      </c>
      <c r="I9" s="15">
        <v>3922.53</v>
      </c>
      <c r="J9" s="15">
        <v>4034.7</v>
      </c>
      <c r="K9" s="15">
        <v>4415.63</v>
      </c>
      <c r="L9" s="15">
        <v>3028.18</v>
      </c>
      <c r="M9" s="15">
        <v>2949.88</v>
      </c>
      <c r="N9" s="16">
        <v>2421.8200000000002</v>
      </c>
      <c r="O9" s="15">
        <v>2226</v>
      </c>
      <c r="P9" s="15">
        <v>1861.33</v>
      </c>
      <c r="Q9" s="15">
        <v>1916.81</v>
      </c>
      <c r="R9" s="16">
        <v>1789.22</v>
      </c>
      <c r="S9" s="16">
        <v>1681.5402999999999</v>
      </c>
      <c r="T9" s="16">
        <v>1642.1750999999999</v>
      </c>
      <c r="U9" s="16">
        <v>1674.7952</v>
      </c>
      <c r="V9" s="16">
        <v>1493.8487</v>
      </c>
      <c r="W9" s="16">
        <v>1556.1532999999999</v>
      </c>
      <c r="X9" s="16">
        <v>1684.2918</v>
      </c>
      <c r="Y9" s="16">
        <v>1899.2628</v>
      </c>
      <c r="Z9" s="16">
        <v>1628.7081000000001</v>
      </c>
      <c r="AA9" s="17">
        <f t="shared" si="0"/>
        <v>-16.611613830618261</v>
      </c>
    </row>
    <row r="10" spans="1:27" x14ac:dyDescent="0.2">
      <c r="A10" s="18" t="s">
        <v>11</v>
      </c>
      <c r="B10" s="15">
        <v>21560.04</v>
      </c>
      <c r="C10" s="15">
        <v>27320.71</v>
      </c>
      <c r="D10" s="15">
        <v>22916.06</v>
      </c>
      <c r="E10" s="15">
        <v>20244.38</v>
      </c>
      <c r="F10" s="15">
        <v>21046.18</v>
      </c>
      <c r="G10" s="15">
        <v>21646.62</v>
      </c>
      <c r="H10" s="15">
        <v>22006.16</v>
      </c>
      <c r="I10" s="15">
        <v>24329.46</v>
      </c>
      <c r="J10" s="15">
        <v>20506.27</v>
      </c>
      <c r="K10" s="15">
        <v>21098.639999999999</v>
      </c>
      <c r="L10" s="15">
        <v>18816.46</v>
      </c>
      <c r="M10" s="15">
        <v>20611.849999999999</v>
      </c>
      <c r="N10" s="16">
        <v>20042.39</v>
      </c>
      <c r="O10" s="15">
        <v>17463.77</v>
      </c>
      <c r="P10" s="15">
        <v>17592.810000000001</v>
      </c>
      <c r="Q10" s="15">
        <v>16712.54</v>
      </c>
      <c r="R10" s="16">
        <v>16898.14</v>
      </c>
      <c r="S10" s="16">
        <v>15552.5923</v>
      </c>
      <c r="T10" s="16">
        <v>16161.580099999999</v>
      </c>
      <c r="U10" s="16">
        <v>16858.9866</v>
      </c>
      <c r="V10" s="16">
        <v>15712.7569</v>
      </c>
      <c r="W10" s="16">
        <v>15322.425300000001</v>
      </c>
      <c r="X10" s="16">
        <v>14911.919</v>
      </c>
      <c r="Y10" s="16">
        <v>15191.727800000001</v>
      </c>
      <c r="Z10" s="16">
        <v>15729.538699999999</v>
      </c>
      <c r="AA10" s="17">
        <f t="shared" si="0"/>
        <v>3.419114255397703</v>
      </c>
    </row>
    <row r="11" spans="1:27" x14ac:dyDescent="0.2">
      <c r="A11" s="18" t="s">
        <v>12</v>
      </c>
      <c r="B11" s="15">
        <v>9080.86</v>
      </c>
      <c r="C11" s="15">
        <v>16869.95</v>
      </c>
      <c r="D11" s="15">
        <v>17921.73</v>
      </c>
      <c r="E11" s="15">
        <v>14424.68</v>
      </c>
      <c r="F11" s="15">
        <v>13686.6</v>
      </c>
      <c r="G11" s="15">
        <v>12941.49</v>
      </c>
      <c r="H11" s="15">
        <v>15746.8</v>
      </c>
      <c r="I11" s="15">
        <v>17796.740000000002</v>
      </c>
      <c r="J11" s="15">
        <v>20434.71</v>
      </c>
      <c r="K11" s="15">
        <v>17247.07</v>
      </c>
      <c r="L11" s="15">
        <v>16773.259999999998</v>
      </c>
      <c r="M11" s="15">
        <v>16359.48</v>
      </c>
      <c r="N11" s="16">
        <v>15764.61</v>
      </c>
      <c r="O11" s="15">
        <v>14655.63</v>
      </c>
      <c r="P11" s="15">
        <v>15259.66</v>
      </c>
      <c r="Q11" s="15">
        <v>15391.73</v>
      </c>
      <c r="R11" s="16">
        <v>16966.29</v>
      </c>
      <c r="S11" s="16">
        <v>16165.686</v>
      </c>
      <c r="T11" s="16">
        <v>15287.6757</v>
      </c>
      <c r="U11" s="16">
        <v>14701.811799999999</v>
      </c>
      <c r="V11" s="16">
        <v>16254.4912</v>
      </c>
      <c r="W11" s="16">
        <v>16972.7808</v>
      </c>
      <c r="X11" s="16">
        <v>15890.2791</v>
      </c>
      <c r="Y11" s="16">
        <v>16227.1636</v>
      </c>
      <c r="Z11" s="16">
        <v>16098</v>
      </c>
      <c r="AA11" s="17">
        <f t="shared" si="0"/>
        <v>-0.80235805690147755</v>
      </c>
    </row>
    <row r="12" spans="1:27" x14ac:dyDescent="0.2">
      <c r="A12" s="18" t="s">
        <v>13</v>
      </c>
      <c r="B12" s="15">
        <v>19976.284899999999</v>
      </c>
      <c r="C12" s="15">
        <v>17763.84</v>
      </c>
      <c r="D12" s="15">
        <v>16666.3</v>
      </c>
      <c r="E12" s="15">
        <v>14961.58</v>
      </c>
      <c r="F12" s="15">
        <v>13882.5</v>
      </c>
      <c r="G12" s="15">
        <v>13740.18</v>
      </c>
      <c r="H12" s="15">
        <v>14152.65</v>
      </c>
      <c r="I12" s="15">
        <v>13784.56</v>
      </c>
      <c r="J12" s="15">
        <v>13460.3</v>
      </c>
      <c r="K12" s="15">
        <v>13578.3</v>
      </c>
      <c r="L12" s="15">
        <v>13335.16</v>
      </c>
      <c r="M12" s="15">
        <v>12509.51</v>
      </c>
      <c r="N12" s="16">
        <v>12081.05</v>
      </c>
      <c r="O12" s="15">
        <v>11745.01</v>
      </c>
      <c r="P12" s="15">
        <v>11058.4</v>
      </c>
      <c r="Q12" s="15">
        <v>11215.12</v>
      </c>
      <c r="R12" s="16">
        <v>10874.23</v>
      </c>
      <c r="S12" s="16">
        <v>11249.7855</v>
      </c>
      <c r="T12" s="16">
        <v>10875.0416</v>
      </c>
      <c r="U12" s="16">
        <v>11039.4341</v>
      </c>
      <c r="V12" s="16">
        <v>11341.3303</v>
      </c>
      <c r="W12" s="16">
        <v>10891.283799999999</v>
      </c>
      <c r="X12" s="16">
        <v>10995.1657</v>
      </c>
      <c r="Y12" s="16">
        <v>11276.2616</v>
      </c>
      <c r="Z12" s="16">
        <v>11110.0831</v>
      </c>
      <c r="AA12" s="17">
        <f t="shared" si="0"/>
        <v>-1.4957448878127653</v>
      </c>
    </row>
    <row r="13" spans="1:27" x14ac:dyDescent="0.2">
      <c r="A13" s="18" t="s">
        <v>14</v>
      </c>
      <c r="B13" s="15">
        <v>14245.84</v>
      </c>
      <c r="C13" s="15">
        <v>13782.58</v>
      </c>
      <c r="D13" s="15">
        <v>16045.08</v>
      </c>
      <c r="E13" s="15">
        <v>16726.7</v>
      </c>
      <c r="F13" s="15">
        <v>16675.400000000001</v>
      </c>
      <c r="G13" s="15">
        <v>17450.39</v>
      </c>
      <c r="H13" s="15">
        <v>17724.77</v>
      </c>
      <c r="I13" s="15">
        <v>17757.27</v>
      </c>
      <c r="J13" s="15">
        <v>18175.009999999998</v>
      </c>
      <c r="K13" s="15">
        <v>17539.099999999999</v>
      </c>
      <c r="L13" s="15">
        <v>18621.669999999998</v>
      </c>
      <c r="M13" s="15">
        <v>18247.580000000002</v>
      </c>
      <c r="N13" s="16">
        <v>18761.830000000002</v>
      </c>
      <c r="O13" s="15">
        <v>20659.72</v>
      </c>
      <c r="P13" s="15">
        <v>20469.490000000002</v>
      </c>
      <c r="Q13" s="15">
        <v>20191.45</v>
      </c>
      <c r="R13" s="16">
        <v>17841.84</v>
      </c>
      <c r="S13" s="16">
        <v>19377.534199999998</v>
      </c>
      <c r="T13" s="16">
        <v>19211.138999999999</v>
      </c>
      <c r="U13" s="16">
        <v>19893.0121</v>
      </c>
      <c r="V13" s="16">
        <v>21039.630099999998</v>
      </c>
      <c r="W13" s="16">
        <v>19759.0602</v>
      </c>
      <c r="X13" s="16">
        <v>19094.615000000002</v>
      </c>
      <c r="Y13" s="16">
        <v>19134.910500000002</v>
      </c>
      <c r="Z13" s="16">
        <v>18628.696100000001</v>
      </c>
      <c r="AA13" s="17">
        <f t="shared" si="0"/>
        <v>-2.7173904028634657</v>
      </c>
    </row>
    <row r="14" spans="1:27" x14ac:dyDescent="0.2">
      <c r="A14" s="18" t="s">
        <v>15</v>
      </c>
      <c r="B14" s="15">
        <v>2569.13</v>
      </c>
      <c r="C14" s="15">
        <v>3597.58</v>
      </c>
      <c r="D14" s="15">
        <v>4068.95</v>
      </c>
      <c r="E14" s="15">
        <v>3895.32</v>
      </c>
      <c r="F14" s="15">
        <v>3625.33</v>
      </c>
      <c r="G14" s="15">
        <v>3238.87</v>
      </c>
      <c r="H14" s="15">
        <v>2896.98</v>
      </c>
      <c r="I14" s="15">
        <v>2530.7600000000002</v>
      </c>
      <c r="J14" s="15">
        <v>2205.13</v>
      </c>
      <c r="K14" s="15">
        <v>1904.84</v>
      </c>
      <c r="L14" s="15">
        <v>1652.05</v>
      </c>
      <c r="M14" s="15">
        <v>1440.19</v>
      </c>
      <c r="N14" s="16">
        <v>1270.2</v>
      </c>
      <c r="O14" s="15">
        <v>1208.27</v>
      </c>
      <c r="P14" s="15">
        <v>1072.3</v>
      </c>
      <c r="Q14" s="15">
        <v>1004.48</v>
      </c>
      <c r="R14" s="16">
        <v>923.81</v>
      </c>
      <c r="S14" s="16">
        <v>857.45690000000002</v>
      </c>
      <c r="T14" s="16">
        <v>712.06989999999996</v>
      </c>
      <c r="U14" s="16">
        <v>625.8492</v>
      </c>
      <c r="V14" s="16">
        <v>584.0095</v>
      </c>
      <c r="W14" s="16">
        <v>529.75480000000005</v>
      </c>
      <c r="X14" s="16">
        <v>503.7079</v>
      </c>
      <c r="Y14" s="16">
        <v>494.31130000000002</v>
      </c>
      <c r="Z14" s="16">
        <v>449.34980000000002</v>
      </c>
      <c r="AA14" s="17">
        <f t="shared" si="0"/>
        <v>-10.005901860866523</v>
      </c>
    </row>
    <row r="15" spans="1:27" x14ac:dyDescent="0.2">
      <c r="A15" s="18" t="s">
        <v>16</v>
      </c>
      <c r="B15" s="15">
        <v>7731.3114999999998</v>
      </c>
      <c r="C15" s="15">
        <v>6544.74</v>
      </c>
      <c r="D15" s="15">
        <v>8121.49</v>
      </c>
      <c r="E15" s="15">
        <v>8474.8700000000008</v>
      </c>
      <c r="F15" s="15">
        <v>8075.75</v>
      </c>
      <c r="G15" s="15">
        <v>8189.21</v>
      </c>
      <c r="H15" s="15">
        <v>8459.0400000000009</v>
      </c>
      <c r="I15" s="15">
        <v>8389.9</v>
      </c>
      <c r="J15" s="15">
        <v>8618.99</v>
      </c>
      <c r="K15" s="15">
        <v>8590.07</v>
      </c>
      <c r="L15" s="15">
        <v>8813.65</v>
      </c>
      <c r="M15" s="15">
        <v>8913.82</v>
      </c>
      <c r="N15" s="16">
        <v>9175.15</v>
      </c>
      <c r="O15" s="15">
        <v>9254</v>
      </c>
      <c r="P15" s="15">
        <v>9676.01</v>
      </c>
      <c r="Q15" s="15">
        <v>9548.09</v>
      </c>
      <c r="R15" s="16">
        <v>9459.59</v>
      </c>
      <c r="S15" s="16">
        <v>10008.294</v>
      </c>
      <c r="T15" s="16">
        <v>9707.7337000000007</v>
      </c>
      <c r="U15" s="16">
        <v>9943.6175000000003</v>
      </c>
      <c r="V15" s="16">
        <v>10433.1036</v>
      </c>
      <c r="W15" s="16">
        <v>10883.5108</v>
      </c>
      <c r="X15" s="16">
        <v>11435.358</v>
      </c>
      <c r="Y15" s="16">
        <v>12126.724200000001</v>
      </c>
      <c r="Z15" s="16">
        <v>12128.5481</v>
      </c>
      <c r="AA15" s="17">
        <f t="shared" si="0"/>
        <v>1.5038073683357137E-2</v>
      </c>
    </row>
    <row r="16" spans="1:27" x14ac:dyDescent="0.2">
      <c r="A16" s="18" t="s">
        <v>17</v>
      </c>
      <c r="B16" s="15">
        <v>42198.75</v>
      </c>
      <c r="C16" s="15">
        <v>38797.35</v>
      </c>
      <c r="D16" s="15">
        <v>43351.97</v>
      </c>
      <c r="E16" s="15">
        <v>42279.49</v>
      </c>
      <c r="F16" s="15">
        <v>40997.160000000003</v>
      </c>
      <c r="G16" s="15">
        <v>40475.120000000003</v>
      </c>
      <c r="H16" s="15">
        <v>40486.019999999997</v>
      </c>
      <c r="I16" s="15">
        <v>41268.370000000003</v>
      </c>
      <c r="J16" s="15">
        <v>40201.5</v>
      </c>
      <c r="K16" s="15">
        <v>40379.93</v>
      </c>
      <c r="L16" s="15">
        <v>42433.43</v>
      </c>
      <c r="M16" s="15">
        <v>42937.919999999998</v>
      </c>
      <c r="N16" s="16">
        <v>41937.46</v>
      </c>
      <c r="O16" s="15">
        <v>42772.93</v>
      </c>
      <c r="P16" s="15">
        <v>44734.59</v>
      </c>
      <c r="Q16" s="15">
        <v>46125.919999999998</v>
      </c>
      <c r="R16" s="16">
        <v>46758.99</v>
      </c>
      <c r="S16" s="16">
        <v>47643.479299999999</v>
      </c>
      <c r="T16" s="16">
        <v>46782.394099999998</v>
      </c>
      <c r="U16" s="16">
        <v>46333.730600000003</v>
      </c>
      <c r="V16" s="16">
        <v>46399.446400000001</v>
      </c>
      <c r="W16" s="16">
        <v>45904.071400000001</v>
      </c>
      <c r="X16" s="16">
        <v>46259.147400000002</v>
      </c>
      <c r="Y16" s="16">
        <v>47865.453500000003</v>
      </c>
      <c r="Z16" s="16">
        <v>47010.602200000001</v>
      </c>
      <c r="AA16" s="17">
        <f t="shared" si="0"/>
        <v>-1.8184223557978632</v>
      </c>
    </row>
    <row r="17" spans="1:27" x14ac:dyDescent="0.2">
      <c r="A17" s="18" t="s">
        <v>18</v>
      </c>
      <c r="B17" s="15">
        <v>16392.1067</v>
      </c>
      <c r="C17" s="15">
        <v>20440.23</v>
      </c>
      <c r="D17" s="15">
        <v>24472.77</v>
      </c>
      <c r="E17" s="15">
        <v>28282.080000000002</v>
      </c>
      <c r="F17" s="15">
        <v>29508.46</v>
      </c>
      <c r="G17" s="15">
        <v>28597.99</v>
      </c>
      <c r="H17" s="15">
        <v>26159.37</v>
      </c>
      <c r="I17" s="15">
        <v>26914.54</v>
      </c>
      <c r="J17" s="15">
        <v>32473.77</v>
      </c>
      <c r="K17" s="15">
        <v>35099.230000000003</v>
      </c>
      <c r="L17" s="15">
        <v>34693.660000000003</v>
      </c>
      <c r="M17" s="15">
        <v>34574.379999999997</v>
      </c>
      <c r="N17" s="16">
        <v>35942.07</v>
      </c>
      <c r="O17" s="15">
        <v>36458.75</v>
      </c>
      <c r="P17" s="15">
        <v>35115.14</v>
      </c>
      <c r="Q17" s="15">
        <v>34474.18</v>
      </c>
      <c r="R17" s="16">
        <v>34596.5</v>
      </c>
      <c r="S17" s="16">
        <v>35088.084600000002</v>
      </c>
      <c r="T17" s="16">
        <v>35233.433799999999</v>
      </c>
      <c r="U17" s="16">
        <v>36532.956400000003</v>
      </c>
      <c r="V17" s="16">
        <v>38274.885799999996</v>
      </c>
      <c r="W17" s="16">
        <v>40737.911899999999</v>
      </c>
      <c r="X17" s="16">
        <v>39562.864200000004</v>
      </c>
      <c r="Y17" s="16">
        <v>39733.052600000003</v>
      </c>
      <c r="Z17" s="16">
        <f>Z5-Z7-Z8-Z9-Z10-Z11-Z12-Z13-Z14-Z15-Z16</f>
        <v>42617.927400000008</v>
      </c>
      <c r="AA17" s="17">
        <f t="shared" si="0"/>
        <v>6.7691579013765102</v>
      </c>
    </row>
    <row r="18" spans="1:27" x14ac:dyDescent="0.2">
      <c r="A18" s="18" t="s">
        <v>19</v>
      </c>
      <c r="B18" s="15">
        <v>117560.42</v>
      </c>
      <c r="C18" s="15">
        <v>90318.61</v>
      </c>
      <c r="D18" s="15">
        <v>111132.63</v>
      </c>
      <c r="E18" s="15">
        <v>113865.03</v>
      </c>
      <c r="F18" s="15">
        <v>113116.4</v>
      </c>
      <c r="G18" s="15">
        <v>115932.7</v>
      </c>
      <c r="H18" s="15">
        <v>115490.26</v>
      </c>
      <c r="I18" s="15">
        <v>118543.6</v>
      </c>
      <c r="J18" s="15">
        <v>118978.24000000001</v>
      </c>
      <c r="K18" s="15">
        <v>122618.03</v>
      </c>
      <c r="L18" s="15">
        <v>124473.97</v>
      </c>
      <c r="M18" s="15">
        <v>119100.89</v>
      </c>
      <c r="N18" s="16">
        <v>120557.78</v>
      </c>
      <c r="O18" s="15">
        <v>126208.34</v>
      </c>
      <c r="P18" s="15">
        <v>127258.62</v>
      </c>
      <c r="Q18" s="15">
        <v>129812.81</v>
      </c>
      <c r="R18" s="16">
        <v>131781.57</v>
      </c>
      <c r="S18" s="16">
        <v>133555.13630000001</v>
      </c>
      <c r="T18" s="16">
        <v>133563.93700000001</v>
      </c>
      <c r="U18" s="16">
        <v>131073.35639999999</v>
      </c>
      <c r="V18" s="16">
        <v>127952.965</v>
      </c>
      <c r="W18" s="16">
        <v>125543.98579999999</v>
      </c>
      <c r="X18" s="16">
        <v>125997.63559999999</v>
      </c>
      <c r="Y18" s="16">
        <v>124229.24189999999</v>
      </c>
      <c r="Z18" s="16">
        <v>122750.81819999999</v>
      </c>
      <c r="AA18" s="17">
        <f t="shared" si="0"/>
        <v>-1.2044104647768445</v>
      </c>
    </row>
    <row r="19" spans="1:27" ht="20.399999999999999" x14ac:dyDescent="0.2">
      <c r="A19" s="20" t="s">
        <v>20</v>
      </c>
      <c r="B19" s="15">
        <v>636822.19290000002</v>
      </c>
      <c r="C19" s="15">
        <v>634719.30000000005</v>
      </c>
      <c r="D19" s="15">
        <v>628975.96</v>
      </c>
      <c r="E19" s="15">
        <v>627457.31999999995</v>
      </c>
      <c r="F19" s="15">
        <v>632428.13</v>
      </c>
      <c r="G19" s="15">
        <v>626798.57999999996</v>
      </c>
      <c r="H19" s="15">
        <v>629415.92000000004</v>
      </c>
      <c r="I19" s="15">
        <v>627337.79</v>
      </c>
      <c r="J19" s="15">
        <v>627058.91</v>
      </c>
      <c r="K19" s="15">
        <v>626446.22</v>
      </c>
      <c r="L19" s="15">
        <v>624336.66</v>
      </c>
      <c r="M19" s="15">
        <v>625132.06000000006</v>
      </c>
      <c r="N19" s="16">
        <v>624298.43999999994</v>
      </c>
      <c r="O19" s="15">
        <v>619420.21</v>
      </c>
      <c r="P19" s="15">
        <v>617481.26</v>
      </c>
      <c r="Q19" s="15">
        <v>614553.38</v>
      </c>
      <c r="R19" s="16">
        <v>611883.65899999999</v>
      </c>
      <c r="S19" s="16">
        <v>612397.81259999995</v>
      </c>
      <c r="T19" s="16">
        <v>611231.24</v>
      </c>
      <c r="U19" s="16">
        <v>609686.5638</v>
      </c>
      <c r="V19" s="16">
        <v>613178.39280000003</v>
      </c>
      <c r="W19" s="16">
        <v>612959.76520000002</v>
      </c>
      <c r="X19" s="16">
        <v>611572.67000000004</v>
      </c>
      <c r="Y19" s="16">
        <v>609041.95220000006</v>
      </c>
      <c r="Z19" s="16">
        <v>607908.93969999999</v>
      </c>
      <c r="AA19" s="17">
        <f t="shared" si="0"/>
        <v>-0.18637865410553195</v>
      </c>
    </row>
    <row r="20" spans="1:27" x14ac:dyDescent="0.2">
      <c r="A20" s="18" t="s">
        <v>21</v>
      </c>
      <c r="B20" s="15">
        <v>12287.009099999999</v>
      </c>
      <c r="C20" s="15">
        <v>12402.68</v>
      </c>
      <c r="D20" s="15">
        <v>13107.27</v>
      </c>
      <c r="E20" s="15">
        <v>12531.2</v>
      </c>
      <c r="F20" s="15">
        <v>12839.4</v>
      </c>
      <c r="G20" s="15">
        <v>12920.85</v>
      </c>
      <c r="H20" s="15">
        <v>13222.76</v>
      </c>
      <c r="I20" s="15">
        <v>13442.6</v>
      </c>
      <c r="J20" s="15">
        <v>13484.52</v>
      </c>
      <c r="K20" s="15">
        <v>13078.77</v>
      </c>
      <c r="L20" s="15">
        <v>12967.43</v>
      </c>
      <c r="M20" s="15">
        <v>12931.81</v>
      </c>
      <c r="N20" s="16">
        <v>12861.51</v>
      </c>
      <c r="O20" s="15">
        <v>12894.39</v>
      </c>
      <c r="P20" s="15">
        <v>12921.63</v>
      </c>
      <c r="Q20" s="15">
        <v>13084.01</v>
      </c>
      <c r="R20" s="16">
        <v>13095.46</v>
      </c>
      <c r="S20" s="16">
        <v>13026.848900000001</v>
      </c>
      <c r="T20" s="16">
        <v>13099.657800000001</v>
      </c>
      <c r="U20" s="16">
        <v>13034.0311</v>
      </c>
      <c r="V20" s="16">
        <v>13260.029</v>
      </c>
      <c r="W20" s="16">
        <v>13310.560299999999</v>
      </c>
      <c r="X20" s="16">
        <v>13386.487999999999</v>
      </c>
      <c r="Y20" s="16">
        <v>13379.623100000001</v>
      </c>
      <c r="Z20" s="16">
        <v>13293.4889</v>
      </c>
      <c r="AA20" s="17">
        <f t="shared" si="0"/>
        <v>-0.64794276843305165</v>
      </c>
    </row>
    <row r="21" spans="1:27" x14ac:dyDescent="0.2">
      <c r="A21" s="18" t="s">
        <v>22</v>
      </c>
      <c r="B21" s="15">
        <v>7147.3469999999998</v>
      </c>
      <c r="C21" s="15">
        <v>7335.91</v>
      </c>
      <c r="D21" s="15">
        <v>7703.37</v>
      </c>
      <c r="E21" s="15">
        <v>7724.21</v>
      </c>
      <c r="F21" s="15">
        <v>7816.01</v>
      </c>
      <c r="G21" s="15">
        <v>7786.32</v>
      </c>
      <c r="H21" s="15">
        <v>7857.12</v>
      </c>
      <c r="I21" s="15">
        <v>7849.69</v>
      </c>
      <c r="J21" s="15">
        <v>7807.87</v>
      </c>
      <c r="K21" s="15">
        <v>7443.36</v>
      </c>
      <c r="L21" s="15">
        <v>7334.05</v>
      </c>
      <c r="M21" s="15">
        <v>7355.07</v>
      </c>
      <c r="N21" s="16">
        <v>7379.37</v>
      </c>
      <c r="O21" s="15">
        <v>7419.42</v>
      </c>
      <c r="P21" s="15">
        <v>7332.57</v>
      </c>
      <c r="Q21" s="15">
        <v>7412.74</v>
      </c>
      <c r="R21" s="16">
        <v>7358.9</v>
      </c>
      <c r="S21" s="16">
        <v>7450.9314999999997</v>
      </c>
      <c r="T21" s="16">
        <v>7344.6836999999996</v>
      </c>
      <c r="U21" s="16">
        <v>7291.2026999999998</v>
      </c>
      <c r="V21" s="16">
        <v>7183.0123999999996</v>
      </c>
      <c r="W21" s="16">
        <v>7174.7667000000001</v>
      </c>
      <c r="X21" s="16">
        <v>7208.0792000000001</v>
      </c>
      <c r="Y21" s="16">
        <v>7151.6917000000003</v>
      </c>
      <c r="Z21" s="16">
        <v>7070.6265000000003</v>
      </c>
      <c r="AA21" s="17">
        <f t="shared" si="0"/>
        <v>-1.146506607299933</v>
      </c>
    </row>
    <row r="22" spans="1:27" x14ac:dyDescent="0.2">
      <c r="A22" s="20" t="s">
        <v>23</v>
      </c>
      <c r="B22" s="15">
        <v>8195.7592999999997</v>
      </c>
      <c r="C22" s="15">
        <v>9432.43</v>
      </c>
      <c r="D22" s="15">
        <v>12792.93</v>
      </c>
      <c r="E22" s="15">
        <v>13156.47</v>
      </c>
      <c r="F22" s="15">
        <v>12572.24</v>
      </c>
      <c r="G22" s="15">
        <v>14511.35</v>
      </c>
      <c r="H22" s="15">
        <v>13957.33</v>
      </c>
      <c r="I22" s="15">
        <v>13735.06</v>
      </c>
      <c r="J22" s="15">
        <v>13823.94</v>
      </c>
      <c r="K22" s="15">
        <v>13819.4</v>
      </c>
      <c r="L22" s="15">
        <v>14159.52</v>
      </c>
      <c r="M22" s="15">
        <v>14287.15</v>
      </c>
      <c r="N22" s="15">
        <v>14500.8</v>
      </c>
      <c r="O22" s="15">
        <v>14629.88</v>
      </c>
      <c r="P22" s="15">
        <v>14874.3</v>
      </c>
      <c r="Q22" s="15">
        <v>15385.02</v>
      </c>
      <c r="R22" s="16">
        <v>15660.05</v>
      </c>
      <c r="S22" s="15">
        <v>15938.7924</v>
      </c>
      <c r="T22" s="15">
        <v>16343.489299999999</v>
      </c>
      <c r="U22" s="15">
        <v>17009.957900000001</v>
      </c>
      <c r="V22" s="15">
        <v>18201.816500000001</v>
      </c>
      <c r="W22" s="15">
        <v>17880.956600000001</v>
      </c>
      <c r="X22" s="15">
        <v>18209.4558</v>
      </c>
      <c r="Y22" s="15">
        <v>18351.514899999998</v>
      </c>
      <c r="Z22" s="15">
        <f>Z4-Z5-Z18-Z19-Z20-Z21</f>
        <v>18797.900899999899</v>
      </c>
      <c r="AA22" s="17">
        <f t="shared" si="0"/>
        <v>2.3746587577759959</v>
      </c>
    </row>
    <row r="23" spans="1:27" x14ac:dyDescent="0.2">
      <c r="A23" s="21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</row>
    <row r="24" spans="1:27" x14ac:dyDescent="0.2">
      <c r="A24" s="18" t="s">
        <v>25</v>
      </c>
      <c r="B24" s="16">
        <v>62.299194239999999</v>
      </c>
      <c r="C24" s="16">
        <v>62.135060975000002</v>
      </c>
      <c r="D24" s="16">
        <v>61.618579793000002</v>
      </c>
      <c r="E24" s="16">
        <v>61.788944305000001</v>
      </c>
      <c r="F24" s="16">
        <v>61.610301192999998</v>
      </c>
      <c r="G24" s="16">
        <v>61.699477182999999</v>
      </c>
      <c r="H24" s="16">
        <v>61.299486829999999</v>
      </c>
      <c r="I24" s="16">
        <v>61.147893643000003</v>
      </c>
      <c r="J24" s="16">
        <v>61.106717799999998</v>
      </c>
      <c r="K24" s="16">
        <v>60.954453368000003</v>
      </c>
      <c r="L24" s="16">
        <v>61.202204096999999</v>
      </c>
      <c r="M24" s="16">
        <v>60.994484950999997</v>
      </c>
      <c r="N24" s="16">
        <v>60.983361840999997</v>
      </c>
      <c r="O24" s="16">
        <v>61.057537195000002</v>
      </c>
      <c r="P24" s="16">
        <v>60.997020268999997</v>
      </c>
      <c r="Q24" s="16">
        <v>61.080775271999997</v>
      </c>
      <c r="R24" s="16">
        <v>61.091862198000001</v>
      </c>
      <c r="S24" s="16">
        <v>61.003960229999997</v>
      </c>
      <c r="T24" s="16">
        <v>60.963737479000002</v>
      </c>
      <c r="U24" s="16">
        <v>60.873761629999997</v>
      </c>
      <c r="V24" s="16">
        <v>60.814539085</v>
      </c>
      <c r="W24" s="16">
        <v>60.769722336999997</v>
      </c>
      <c r="X24" s="16">
        <v>60.737199144999998</v>
      </c>
      <c r="Y24" s="16">
        <v>60.847607089999997</v>
      </c>
      <c r="Z24" s="16" t="s">
        <v>34</v>
      </c>
      <c r="AA24" s="17">
        <v>0.18177977710000001</v>
      </c>
    </row>
    <row r="25" spans="1:27" x14ac:dyDescent="0.2">
      <c r="A25" s="9" t="s">
        <v>26</v>
      </c>
      <c r="B25" s="16">
        <v>37.700805760000001</v>
      </c>
      <c r="C25" s="16">
        <v>37.864939024999998</v>
      </c>
      <c r="D25" s="16">
        <v>38.381420206999998</v>
      </c>
      <c r="E25" s="16">
        <v>38.211055694999999</v>
      </c>
      <c r="F25" s="16">
        <v>38.389698807000002</v>
      </c>
      <c r="G25" s="16">
        <v>38.300522817000001</v>
      </c>
      <c r="H25" s="16">
        <v>38.700513170000001</v>
      </c>
      <c r="I25" s="16">
        <v>38.852106356999997</v>
      </c>
      <c r="J25" s="16">
        <v>38.893282200000002</v>
      </c>
      <c r="K25" s="16">
        <v>39.045546631999997</v>
      </c>
      <c r="L25" s="16">
        <v>38.797795903000001</v>
      </c>
      <c r="M25" s="16">
        <v>39.005515049000003</v>
      </c>
      <c r="N25" s="16">
        <v>39.016638159000003</v>
      </c>
      <c r="O25" s="16">
        <v>38.942462804999998</v>
      </c>
      <c r="P25" s="16">
        <v>39.002979731000003</v>
      </c>
      <c r="Q25" s="16">
        <v>38.919224728000003</v>
      </c>
      <c r="R25" s="16">
        <v>38.908137801999999</v>
      </c>
      <c r="S25" s="16">
        <v>38.996039770000003</v>
      </c>
      <c r="T25" s="16">
        <v>39.036262520999998</v>
      </c>
      <c r="U25" s="16">
        <v>39.126238370000003</v>
      </c>
      <c r="V25" s="16">
        <v>39.185460915</v>
      </c>
      <c r="W25" s="16">
        <v>39.230277663000003</v>
      </c>
      <c r="X25" s="16">
        <v>39.262800855000002</v>
      </c>
      <c r="Y25" s="16">
        <v>39.152392910000003</v>
      </c>
      <c r="Z25" s="16" t="s">
        <v>34</v>
      </c>
      <c r="AA25" s="17">
        <v>-0.28120241800000001</v>
      </c>
    </row>
    <row r="26" spans="1:27" x14ac:dyDescent="0.2">
      <c r="A26" s="24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30" customFormat="1" ht="12.6" customHeight="1" x14ac:dyDescent="0.2">
      <c r="A27" s="25" t="s">
        <v>28</v>
      </c>
      <c r="B27" s="26"/>
      <c r="C27" s="26"/>
      <c r="D27" s="26"/>
      <c r="E27" s="26"/>
      <c r="F27" s="27"/>
      <c r="G27" s="28"/>
      <c r="H27" s="28"/>
      <c r="I27" s="28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30" customFormat="1" ht="12.6" customHeight="1" x14ac:dyDescent="0.2">
      <c r="A28" s="31" t="s">
        <v>33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30" customFormat="1" ht="12.6" customHeight="1" x14ac:dyDescent="0.2">
      <c r="A29" s="31" t="s">
        <v>30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30" customFormat="1" ht="12.6" customHeight="1" x14ac:dyDescent="0.2">
      <c r="A30" s="32" t="s">
        <v>29</v>
      </c>
      <c r="B30" s="28"/>
      <c r="C30" s="28"/>
      <c r="D30" s="28"/>
      <c r="E30" s="28"/>
    </row>
    <row r="32" spans="1:27" ht="10.199999999999999" customHeight="1" x14ac:dyDescent="0.2">
      <c r="A32" s="33"/>
    </row>
    <row r="33" spans="2:5" ht="10.199999999999999" customHeight="1" x14ac:dyDescent="0.2">
      <c r="B33" s="19"/>
      <c r="C33" s="19"/>
      <c r="D33" s="19"/>
      <c r="E33" s="19"/>
    </row>
    <row r="34" spans="2:5" ht="10.199999999999999" customHeight="1" x14ac:dyDescent="0.2">
      <c r="B34" s="19"/>
      <c r="C34" s="19"/>
      <c r="D34" s="19"/>
      <c r="E34" s="19"/>
    </row>
    <row r="35" spans="2:5" ht="10.199999999999999" customHeight="1" x14ac:dyDescent="0.2">
      <c r="B35" s="19"/>
      <c r="C35" s="19"/>
      <c r="D35" s="19"/>
      <c r="E35" s="19"/>
    </row>
  </sheetData>
  <mergeCells count="1">
    <mergeCell ref="Y1:AA1"/>
  </mergeCells>
  <hyperlinks>
    <hyperlink ref="A30" r:id="rId1" display="mailto:agrar@bfs.admin.ch"/>
  </hyperlinks>
  <pageMargins left="0.78740157480314965" right="0.78740157480314965" top="0.98425196850393704" bottom="0.98425196850393704" header="0.51181102362204722" footer="0.51181102362204722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je-f-07.02.02.02.01</vt:lpstr>
      <vt:lpstr>'je-f-07.02.02.02.01'!Zone_d_impression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Roubaty Martine BFS</dc:creator>
  <cp:lastModifiedBy>Guggenbühl Chantal BFS</cp:lastModifiedBy>
  <dcterms:created xsi:type="dcterms:W3CDTF">2018-04-30T11:23:14Z</dcterms:created>
  <dcterms:modified xsi:type="dcterms:W3CDTF">2019-01-21T10:32:55Z</dcterms:modified>
</cp:coreProperties>
</file>