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Corrections octobre\"/>
    </mc:Choice>
  </mc:AlternateContent>
  <bookViews>
    <workbookView xWindow="4995" yWindow="105" windowWidth="14805" windowHeight="9105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2" r:id="rId8"/>
    <sheet name="E1" sheetId="10" r:id="rId9"/>
    <sheet name="E2" sheetId="6" r:id="rId10"/>
    <sheet name="E3" sheetId="3" r:id="rId11"/>
    <sheet name="Abk" sheetId="9" r:id="rId12"/>
  </sheets>
  <definedNames>
    <definedName name="_xlnm.Print_Titles" localSheetId="1">'A1'!$1:$1</definedName>
    <definedName name="_xlnm.Print_Area" localSheetId="11">Abk!$A$1:$C$47</definedName>
    <definedName name="_xlnm.Print_Area" localSheetId="2">'B1'!$A$1:$N$168</definedName>
    <definedName name="_xlnm.Print_Area" localSheetId="4">'B3'!$A$1:$N$34</definedName>
    <definedName name="_xlnm.Print_Area" localSheetId="5">'B4'!$A$1:$AI$35</definedName>
    <definedName name="_xlnm.Print_Area" localSheetId="7">D!$A$1:$V$23</definedName>
    <definedName name="_xlnm.Print_Area" localSheetId="8">'E1'!$A$1:$U$71</definedName>
    <definedName name="_xlnm.Print_Area" localSheetId="10">'E3'!$A$1:$AO$33</definedName>
    <definedName name="_xlnm.Print_Area" localSheetId="0">Übersicht!$A$1:$F$45</definedName>
  </definedNames>
  <calcPr calcId="162913"/>
</workbook>
</file>

<file path=xl/calcChain.xml><?xml version="1.0" encoding="utf-8"?>
<calcChain xmlns="http://schemas.openxmlformats.org/spreadsheetml/2006/main">
  <c r="AB61" i="11" l="1"/>
  <c r="AJ28" i="4"/>
  <c r="AK28" i="4"/>
  <c r="AL28" i="4"/>
  <c r="N27" i="15"/>
  <c r="AJ24" i="5"/>
  <c r="AK24" i="5"/>
  <c r="AL23" i="5"/>
  <c r="AB32" i="11"/>
  <c r="O30" i="8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C32" i="11"/>
  <c r="AH28" i="4"/>
  <c r="AI28" i="4"/>
  <c r="AG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M27" i="15"/>
  <c r="AH24" i="5"/>
  <c r="AG24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A61" i="11"/>
  <c r="AF24" i="5"/>
  <c r="AF22" i="5"/>
  <c r="AF21" i="5"/>
  <c r="AF20" i="5"/>
  <c r="AF19" i="5"/>
  <c r="AF18" i="5"/>
  <c r="AF17" i="5"/>
  <c r="AF16" i="5"/>
  <c r="AF14" i="5"/>
  <c r="AF13" i="5"/>
  <c r="AF12" i="5"/>
  <c r="AF11" i="5"/>
  <c r="AF10" i="5"/>
  <c r="AF9" i="5"/>
  <c r="AF8" i="5"/>
  <c r="AC24" i="5"/>
  <c r="AC22" i="5"/>
  <c r="AC21" i="5"/>
  <c r="AC20" i="5"/>
  <c r="AC19" i="5"/>
  <c r="AC18" i="5"/>
  <c r="AC17" i="5"/>
  <c r="AC16" i="5"/>
  <c r="AC14" i="5"/>
  <c r="AC13" i="5"/>
  <c r="AC12" i="5"/>
  <c r="AC11" i="5"/>
  <c r="AC10" i="5"/>
  <c r="AC9" i="5"/>
  <c r="AC8" i="5"/>
  <c r="Z24" i="5"/>
  <c r="Z22" i="5"/>
  <c r="Z21" i="5"/>
  <c r="Z20" i="5"/>
  <c r="Z19" i="5"/>
  <c r="Z18" i="5"/>
  <c r="Z17" i="5"/>
  <c r="Z16" i="5"/>
  <c r="Z14" i="5"/>
  <c r="Z13" i="5"/>
  <c r="Z12" i="5"/>
  <c r="Z11" i="5"/>
  <c r="Z10" i="5"/>
  <c r="Z9" i="5"/>
  <c r="Z8" i="5"/>
  <c r="W24" i="5"/>
  <c r="W22" i="5"/>
  <c r="W21" i="5"/>
  <c r="W20" i="5"/>
  <c r="W19" i="5"/>
  <c r="W18" i="5"/>
  <c r="W17" i="5"/>
  <c r="W16" i="5"/>
  <c r="W14" i="5"/>
  <c r="W13" i="5"/>
  <c r="W12" i="5"/>
  <c r="W11" i="5"/>
  <c r="W10" i="5"/>
  <c r="W9" i="5"/>
  <c r="W8" i="5"/>
  <c r="T24" i="5"/>
  <c r="T22" i="5"/>
  <c r="T21" i="5"/>
  <c r="T20" i="5"/>
  <c r="T19" i="5"/>
  <c r="T18" i="5"/>
  <c r="T17" i="5"/>
  <c r="T16" i="5"/>
  <c r="T14" i="5"/>
  <c r="T13" i="5"/>
  <c r="T12" i="5"/>
  <c r="T11" i="5"/>
  <c r="T10" i="5"/>
  <c r="T9" i="5"/>
  <c r="T8" i="5"/>
  <c r="Q24" i="5"/>
  <c r="Q22" i="5"/>
  <c r="Q21" i="5"/>
  <c r="Q20" i="5"/>
  <c r="Q19" i="5"/>
  <c r="Q18" i="5"/>
  <c r="Q17" i="5"/>
  <c r="Q16" i="5"/>
  <c r="Q14" i="5"/>
  <c r="Q13" i="5"/>
  <c r="Q12" i="5"/>
  <c r="Q11" i="5"/>
  <c r="Q10" i="5"/>
  <c r="Q9" i="5"/>
  <c r="Q8" i="5"/>
  <c r="N24" i="5"/>
  <c r="N22" i="5"/>
  <c r="N21" i="5"/>
  <c r="N20" i="5"/>
  <c r="N19" i="5"/>
  <c r="N18" i="5"/>
  <c r="N17" i="5"/>
  <c r="N16" i="5"/>
  <c r="N14" i="5"/>
  <c r="N13" i="5"/>
  <c r="N12" i="5"/>
  <c r="N11" i="5"/>
  <c r="N10" i="5"/>
  <c r="N9" i="5"/>
  <c r="N8" i="5"/>
  <c r="K24" i="5"/>
  <c r="K22" i="5"/>
  <c r="K21" i="5"/>
  <c r="K20" i="5"/>
  <c r="K19" i="5"/>
  <c r="K18" i="5"/>
  <c r="K17" i="5"/>
  <c r="K16" i="5"/>
  <c r="K14" i="5"/>
  <c r="K13" i="5"/>
  <c r="K12" i="5"/>
  <c r="K11" i="5"/>
  <c r="K10" i="5"/>
  <c r="K9" i="5"/>
  <c r="K8" i="5"/>
  <c r="H24" i="5"/>
  <c r="H22" i="5"/>
  <c r="H21" i="5"/>
  <c r="H20" i="5"/>
  <c r="H19" i="5"/>
  <c r="H18" i="5"/>
  <c r="H17" i="5"/>
  <c r="H16" i="5"/>
  <c r="H14" i="5"/>
  <c r="H13" i="5"/>
  <c r="H12" i="5"/>
  <c r="H11" i="5"/>
  <c r="H10" i="5"/>
  <c r="H9" i="5"/>
  <c r="H8" i="5"/>
  <c r="E24" i="5"/>
  <c r="E9" i="5"/>
  <c r="E10" i="5"/>
  <c r="E11" i="5"/>
  <c r="E12" i="5"/>
  <c r="E13" i="5"/>
  <c r="E14" i="5"/>
  <c r="E16" i="5"/>
  <c r="E17" i="5"/>
  <c r="E18" i="5"/>
  <c r="E19" i="5"/>
  <c r="E20" i="5"/>
  <c r="E21" i="5"/>
  <c r="E22" i="5"/>
  <c r="E8" i="5"/>
  <c r="AF28" i="4"/>
  <c r="AF26" i="4"/>
  <c r="AF25" i="4"/>
  <c r="AF24" i="4"/>
  <c r="AF23" i="4"/>
  <c r="AF22" i="4"/>
  <c r="AF21" i="4"/>
  <c r="AF20" i="4"/>
  <c r="AF19" i="4"/>
  <c r="AF18" i="4"/>
  <c r="AF16" i="4"/>
  <c r="AF15" i="4"/>
  <c r="AF14" i="4"/>
  <c r="AF13" i="4"/>
  <c r="AF12" i="4"/>
  <c r="AF11" i="4"/>
  <c r="AF10" i="4"/>
  <c r="AF9" i="4"/>
  <c r="AF8" i="4"/>
  <c r="AC28" i="4"/>
  <c r="AC26" i="4"/>
  <c r="AC25" i="4"/>
  <c r="AC24" i="4"/>
  <c r="AC23" i="4"/>
  <c r="AC22" i="4"/>
  <c r="AC21" i="4"/>
  <c r="AC20" i="4"/>
  <c r="AC19" i="4"/>
  <c r="AC18" i="4"/>
  <c r="AC16" i="4"/>
  <c r="AC15" i="4"/>
  <c r="AC14" i="4"/>
  <c r="AC13" i="4"/>
  <c r="AC12" i="4"/>
  <c r="AC11" i="4"/>
  <c r="AC10" i="4"/>
  <c r="AC9" i="4"/>
  <c r="AC8" i="4"/>
  <c r="Z28" i="4"/>
  <c r="Z26" i="4"/>
  <c r="Z25" i="4"/>
  <c r="Z24" i="4"/>
  <c r="Z23" i="4"/>
  <c r="Z22" i="4"/>
  <c r="Z21" i="4"/>
  <c r="Z20" i="4"/>
  <c r="Z19" i="4"/>
  <c r="Z18" i="4"/>
  <c r="Z16" i="4"/>
  <c r="Z15" i="4"/>
  <c r="Z14" i="4"/>
  <c r="Z13" i="4"/>
  <c r="Z12" i="4"/>
  <c r="Z11" i="4"/>
  <c r="Z10" i="4"/>
  <c r="Z9" i="4"/>
  <c r="Z8" i="4"/>
  <c r="W28" i="4"/>
  <c r="W26" i="4"/>
  <c r="W25" i="4"/>
  <c r="W24" i="4"/>
  <c r="W23" i="4"/>
  <c r="W22" i="4"/>
  <c r="W21" i="4"/>
  <c r="W20" i="4"/>
  <c r="W19" i="4"/>
  <c r="W18" i="4"/>
  <c r="W16" i="4"/>
  <c r="W15" i="4"/>
  <c r="W14" i="4"/>
  <c r="W13" i="4"/>
  <c r="W12" i="4"/>
  <c r="W11" i="4"/>
  <c r="W10" i="4"/>
  <c r="W9" i="4"/>
  <c r="W8" i="4"/>
  <c r="T28" i="4"/>
  <c r="T26" i="4"/>
  <c r="T25" i="4"/>
  <c r="T24" i="4"/>
  <c r="T23" i="4"/>
  <c r="T22" i="4"/>
  <c r="T21" i="4"/>
  <c r="T20" i="4"/>
  <c r="T19" i="4"/>
  <c r="T18" i="4"/>
  <c r="T16" i="4"/>
  <c r="T15" i="4"/>
  <c r="T14" i="4"/>
  <c r="T13" i="4"/>
  <c r="T12" i="4"/>
  <c r="T11" i="4"/>
  <c r="T10" i="4"/>
  <c r="T9" i="4"/>
  <c r="T8" i="4"/>
  <c r="Q28" i="4"/>
  <c r="Q26" i="4"/>
  <c r="Q25" i="4"/>
  <c r="Q24" i="4"/>
  <c r="Q23" i="4"/>
  <c r="Q22" i="4"/>
  <c r="Q21" i="4"/>
  <c r="Q20" i="4"/>
  <c r="Q19" i="4"/>
  <c r="Q18" i="4"/>
  <c r="Q16" i="4"/>
  <c r="Q15" i="4"/>
  <c r="Q14" i="4"/>
  <c r="Q13" i="4"/>
  <c r="Q12" i="4"/>
  <c r="Q11" i="4"/>
  <c r="Q10" i="4"/>
  <c r="Q9" i="4"/>
  <c r="Q8" i="4"/>
  <c r="N28" i="4"/>
  <c r="N26" i="4"/>
  <c r="N25" i="4"/>
  <c r="N24" i="4"/>
  <c r="N23" i="4"/>
  <c r="N22" i="4"/>
  <c r="N21" i="4"/>
  <c r="N20" i="4"/>
  <c r="N19" i="4"/>
  <c r="N18" i="4"/>
  <c r="N16" i="4"/>
  <c r="N15" i="4"/>
  <c r="N14" i="4"/>
  <c r="N13" i="4"/>
  <c r="N12" i="4"/>
  <c r="N11" i="4"/>
  <c r="N10" i="4"/>
  <c r="N9" i="4"/>
  <c r="N8" i="4"/>
  <c r="K28" i="4"/>
  <c r="K26" i="4"/>
  <c r="K25" i="4"/>
  <c r="K24" i="4"/>
  <c r="K23" i="4"/>
  <c r="K22" i="4"/>
  <c r="K21" i="4"/>
  <c r="K20" i="4"/>
  <c r="K19" i="4"/>
  <c r="K18" i="4"/>
  <c r="K16" i="4"/>
  <c r="K15" i="4"/>
  <c r="K14" i="4"/>
  <c r="K13" i="4"/>
  <c r="K12" i="4"/>
  <c r="K11" i="4"/>
  <c r="K10" i="4"/>
  <c r="K9" i="4"/>
  <c r="K8" i="4"/>
  <c r="H28" i="4"/>
  <c r="H26" i="4"/>
  <c r="H25" i="4"/>
  <c r="H24" i="4"/>
  <c r="H23" i="4"/>
  <c r="H22" i="4"/>
  <c r="H21" i="4"/>
  <c r="H20" i="4"/>
  <c r="H19" i="4"/>
  <c r="H18" i="4"/>
  <c r="H16" i="4"/>
  <c r="H15" i="4"/>
  <c r="H14" i="4"/>
  <c r="H13" i="4"/>
  <c r="H12" i="4"/>
  <c r="H11" i="4"/>
  <c r="H10" i="4"/>
  <c r="H9" i="4"/>
  <c r="H8" i="4"/>
  <c r="E28" i="4"/>
  <c r="E26" i="4"/>
  <c r="E25" i="4"/>
  <c r="E24" i="4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E8" i="4"/>
  <c r="B1" i="5"/>
  <c r="B1" i="2"/>
  <c r="B1" i="15"/>
  <c r="B1" i="4"/>
  <c r="A1" i="8"/>
  <c r="D30" i="8"/>
  <c r="E30" i="8"/>
  <c r="F30" i="8"/>
  <c r="G30" i="8"/>
  <c r="H30" i="8"/>
  <c r="I30" i="8"/>
  <c r="J30" i="8"/>
  <c r="K30" i="8"/>
  <c r="L30" i="8"/>
  <c r="M30" i="8"/>
  <c r="B1" i="11"/>
  <c r="AL24" i="5"/>
</calcChain>
</file>

<file path=xl/sharedStrings.xml><?xml version="1.0" encoding="utf-8"?>
<sst xmlns="http://schemas.openxmlformats.org/spreadsheetml/2006/main" count="1091" uniqueCount="421">
  <si>
    <t>Mandate nach Geschlecht</t>
  </si>
  <si>
    <t>FDP</t>
  </si>
  <si>
    <t>CVP</t>
  </si>
  <si>
    <t>SVP</t>
  </si>
  <si>
    <t>Total</t>
  </si>
  <si>
    <t>F</t>
  </si>
  <si>
    <t>M</t>
  </si>
  <si>
    <t>SP</t>
  </si>
  <si>
    <t>LP</t>
  </si>
  <si>
    <t>*</t>
  </si>
  <si>
    <t>LdU</t>
  </si>
  <si>
    <t>EVP</t>
  </si>
  <si>
    <t>CSP</t>
  </si>
  <si>
    <t>GLP</t>
  </si>
  <si>
    <t>PdA</t>
  </si>
  <si>
    <t>POCH</t>
  </si>
  <si>
    <t>--&gt; FGA, GP</t>
  </si>
  <si>
    <t>FGA</t>
  </si>
  <si>
    <t>--&gt; POCH</t>
  </si>
  <si>
    <t>GP</t>
  </si>
  <si>
    <t>Rep.</t>
  </si>
  <si>
    <t xml:space="preserve">SD 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</si>
  <si>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</si>
  <si>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</si>
  <si>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</si>
  <si>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</si>
  <si>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</si>
  <si>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</si>
  <si>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</si>
  <si>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SVP:</t>
  </si>
  <si>
    <t xml:space="preserve">Liste Junge Mitte: 1,2%                                                          </t>
  </si>
  <si>
    <t xml:space="preserve">Liste der BGB-Mittelstandspartei: 10,9%                                           </t>
  </si>
  <si>
    <t>1975:</t>
  </si>
  <si>
    <t>SVP/BGB Mittelstandspartei</t>
  </si>
  <si>
    <t>1979:</t>
  </si>
  <si>
    <t>SVP Schweizerische Volkspartei: 13,8%</t>
  </si>
  <si>
    <t>Junge SVP (Junge Schweizerische Volkspartei): 0,7%</t>
  </si>
  <si>
    <t>1983:</t>
  </si>
  <si>
    <t>FGA:</t>
  </si>
  <si>
    <t>GAZ Grüne Alternative Zürich</t>
  </si>
  <si>
    <t>1987:</t>
  </si>
  <si>
    <t>FDP:</t>
  </si>
  <si>
    <t>Freisinnig-Demokratische Partei: 20,0%</t>
  </si>
  <si>
    <t>Jungliberale Kanton Zürich (JLZ): 0,3%</t>
  </si>
  <si>
    <t>SVP Schweizerische Volkspartei: 15,1%</t>
  </si>
  <si>
    <t>Junge SVP vom Kanton Zürich: 0,1%</t>
  </si>
  <si>
    <t>LdU:</t>
  </si>
  <si>
    <t>Landesring der Unabhängigen (LdU) des Kantons Zürich: 11,3%</t>
  </si>
  <si>
    <t>Junger Landesring der Unabhängigen (JLdU): 0,2%</t>
  </si>
  <si>
    <t>POCH:</t>
  </si>
  <si>
    <t xml:space="preserve">POCH / Grün Alternative / Frauen macht Politik! </t>
  </si>
  <si>
    <t>siehe POCH</t>
  </si>
  <si>
    <t>1991:</t>
  </si>
  <si>
    <t>CVP:</t>
  </si>
  <si>
    <t>Christlichdemokratische Volkspartei des Kantons Zürich (CVP): 5,7%</t>
  </si>
  <si>
    <t>Junge Christlichdemokratische Partei des Kantons Zürich (JCVP): 0,2%</t>
  </si>
  <si>
    <t>SP:</t>
  </si>
  <si>
    <t xml:space="preserve">Frauenliste der sozialdemokratischen Partei und der Gewerkschaften: 6,9%     </t>
  </si>
  <si>
    <t xml:space="preserve">Männerliste der sozialdemokratischen Partei und der Gewerkschaften: 11,9%     </t>
  </si>
  <si>
    <t>SVP Schweizerische Volkspartei: 19,8%</t>
  </si>
  <si>
    <t>Junge SVP – Junge Schweizerische Volkspartei: 0,3%</t>
  </si>
  <si>
    <t>Landesring der Unabhängigen (LdU): 5,9%</t>
  </si>
  <si>
    <t xml:space="preserve">Nach der Auflösung der POCH-ZH (1990) traten einige ihrer Mitglieder der alternativen Liste (FGA), </t>
  </si>
  <si>
    <t xml:space="preserve">andere der Grünen Partei (GP) bei. </t>
  </si>
  <si>
    <t xml:space="preserve">Frauen macht Politik! (FraP): 1,5%                                          </t>
  </si>
  <si>
    <t xml:space="preserve">Alternative Liste – Die andere Schweiz: 1,0%                                </t>
  </si>
  <si>
    <t>SD:</t>
  </si>
  <si>
    <t xml:space="preserve">Schweizer Demokraten (früher NA): 3,9%                                        </t>
  </si>
  <si>
    <t xml:space="preserve">Nationale Aktion gegen die Überfremdung: 1,3%                                 </t>
  </si>
  <si>
    <t>1995:</t>
  </si>
  <si>
    <t>Christlichdemokratische Volkspartei des Kantons Zürich (CVP): 4,6%</t>
  </si>
  <si>
    <t>Junge Christlichdemokratische Volkspartei des Kantons Zürich (JCVP): 0,2%</t>
  </si>
  <si>
    <t>SVP Schweizerische Volkspartei: 25,1%</t>
  </si>
  <si>
    <t>Junge Schweizerische Volkspartei des Kantons Zürich (Junge SVP): 0,4%</t>
  </si>
  <si>
    <t>LdU Die Unabhängigen (Landesring der Unabhängigen): 5,1%</t>
  </si>
  <si>
    <t>JLdU Die jungen Unabhängigen: 0,2%</t>
  </si>
  <si>
    <t>EVP:</t>
  </si>
  <si>
    <t>Evangelische Volkspartei (EVP): 3,5%</t>
  </si>
  <si>
    <t>Junge Evangelische Volkspartei (JEVP): 0,2%</t>
  </si>
  <si>
    <t>CSP:</t>
  </si>
  <si>
    <t>Freie Christlich Soziale Partei Zürich (Freie CSP)</t>
  </si>
  <si>
    <t>Liste Frauen macht Politik! FraP!: 2,1%</t>
  </si>
  <si>
    <t>Liste Linkes Bündnis: 0,6%</t>
  </si>
  <si>
    <t>GP:</t>
  </si>
  <si>
    <t>Grüne Kanton Zürich: 6,0%</t>
  </si>
  <si>
    <t>Junge Grüne: 0,5%</t>
  </si>
  <si>
    <t>EDU:</t>
  </si>
  <si>
    <t>Eidgenössisch-Demokratische Union EDU: 1,7%</t>
  </si>
  <si>
    <t>Junge EDU (Eidgenössisch-Demokratische Union): 0,2%</t>
  </si>
  <si>
    <t>1999:</t>
  </si>
  <si>
    <t>Freisinnig-Demokratische Partei (FDP): 16,8%</t>
  </si>
  <si>
    <t>FDP – Die Jungfreisinnigen (JFDP): 1,0%</t>
  </si>
  <si>
    <t>Christlich-Demokratische Volkspartei des Kantons Zürich (CVP): 4,9%</t>
  </si>
  <si>
    <t>Junge Christlichdemokratische Volkspartei (JCVP): 0,3%</t>
  </si>
  <si>
    <t>Sozialdemokratische Partei (SP): 23,7%</t>
  </si>
  <si>
    <t>Sozialdemokratische Partei – Seniorinnen und Senioren (SPSen): 0,6%</t>
  </si>
  <si>
    <t>Sozialdemokratische Partei – JUSO-Solidaritätsliste (JUSO): 1,3%</t>
  </si>
  <si>
    <t>Schweizerische Volkspartei des Kantons Zürich (SVP): 31,9%</t>
  </si>
  <si>
    <t>Schweizerische Volkspartei des Kantons Zürich – Junge SVP (JSVP): 0,6%</t>
  </si>
  <si>
    <t>Liste der Unabhängigen – LdU: 1,9%</t>
  </si>
  <si>
    <t>Liste der Unabhängigen – STARK (UNAB): 0,1%</t>
  </si>
  <si>
    <t>Evangelische Volkspartei – Hauptliste (EVP): 2,9%</t>
  </si>
  <si>
    <t>Evangelische Volkspartei Senioren (EVPS): 0,3%</t>
  </si>
  <si>
    <t>Junge Evangelische Volkspartei (JEVP): 0,3%</t>
  </si>
  <si>
    <t>Liste AL-Alternative Liste / Linkes Bündnis / PdA (AL): 0,9%</t>
  </si>
  <si>
    <t>Liste FraP! Frauen macht Politik! (FraP): 0,8%</t>
  </si>
  <si>
    <t>Grüne Kanton Zürich (Grüne)</t>
  </si>
  <si>
    <t>2003:</t>
  </si>
  <si>
    <t>Freisinnig-Demokratische Partei (FDP): 13,9%</t>
  </si>
  <si>
    <t>Jungfreisinnige Kanton Zürich: 0,6%</t>
  </si>
  <si>
    <t>Freie Liste: 1,7%</t>
  </si>
  <si>
    <t xml:space="preserve">Christlichdemokratische Volkspartei (CVP): 5,2% </t>
  </si>
  <si>
    <t>Junge CVP: 0,2%</t>
  </si>
  <si>
    <t>Sozialdemokratische Partei (SP): 23,6%</t>
  </si>
  <si>
    <t>Second@s plus: 1,4%</t>
  </si>
  <si>
    <t>JungsozialistInnen: 0,6%</t>
  </si>
  <si>
    <t>Schweizerische Volkspartei (SVP): 32,4%</t>
  </si>
  <si>
    <t xml:space="preserve">Junge Schweizerische Volkspartei: 0,5% </t>
  </si>
  <si>
    <t>SVP-Auslandschweizer Union: 0,1%</t>
  </si>
  <si>
    <t>Unabhängige SVP Senioren: 0,4%</t>
  </si>
  <si>
    <t>Evangelische Volkspartei (EVP): 3,3%</t>
  </si>
  <si>
    <t>Evangelische Volkspartei Senioren: 0,5%</t>
  </si>
  <si>
    <t>Junge Evangelische Volkspartei: 0,3%</t>
  </si>
  <si>
    <t xml:space="preserve">Einige Exponentinnen und Exponenten der CSP-Zürich kandidierten auf einer Gewerkschaftsliste </t>
  </si>
  <si>
    <t xml:space="preserve">(Soziale Liste – Die Gewerkschaften: 0,7%). Diese wird unter Übrige geführt. </t>
  </si>
  <si>
    <t>AL (Alternative Liste / PdA): 1,2%</t>
  </si>
  <si>
    <t>AL Liste Migration: 0,1%</t>
  </si>
  <si>
    <t>juLiA (junge Liste der Alternativen): 0,1%</t>
  </si>
  <si>
    <t xml:space="preserve">GP: </t>
  </si>
  <si>
    <t>GRÜNE: 7,8%</t>
  </si>
  <si>
    <t>Grüne 55+: 0,2%</t>
  </si>
  <si>
    <t>Junge Grüne: 0,4%</t>
  </si>
  <si>
    <t>2007:</t>
  </si>
  <si>
    <t>Freisinnig-Demokratische Partei (FDP): 12,7%</t>
  </si>
  <si>
    <t>Freisinnig-Demokratische Partei (FDP), FDP - Jungfreisinnige: 0,4%</t>
  </si>
  <si>
    <t>Freisinnig-Demokratische Partei (FDP), FDP - Wir liberalen Auslandschweizerinnen und Auslandschweizer: 0,1%</t>
  </si>
  <si>
    <t>Christlichdemokratische Volkspartei (CVP): 7,2%</t>
  </si>
  <si>
    <t>Christlichdemokratische Volkspartei (CVP), Junge (JCVP): 0,4%</t>
  </si>
  <si>
    <t>Sozialdemokratische Partei (SP): 19,4%</t>
  </si>
  <si>
    <t>Sozialdemokratische Partei (SP), JUSO (JungsozialistInnen): 0,5%</t>
  </si>
  <si>
    <t>Schweizerische Volkspartei (SVP): 33,2%</t>
  </si>
  <si>
    <t>Schweizerische Volkspartei (SVP), SVP Auto-Liste mit Auto Allianz: 0,3%</t>
  </si>
  <si>
    <t>Schweizerische Volkspartei (SVP), Junge SVP (JSVP): 0,2%</t>
  </si>
  <si>
    <t>Schweizerische Volkspartei (SVP), SVP International: 0,2%</t>
  </si>
  <si>
    <t>Evangelische Volkspartei (EVP): 3,2%</t>
  </si>
  <si>
    <t>Evangelische Volkspartei (EVP), Pfarrer Sieber und Junge (*jevp): 0,5%</t>
  </si>
  <si>
    <t>Linke Alternative, AL - Alternative Liste: 0,9%</t>
  </si>
  <si>
    <t>Linke Alternative, JuLiA - Junge Linke Alternative: 0,2%</t>
  </si>
  <si>
    <t>Grüne: 8,7%</t>
  </si>
  <si>
    <t>Grüne, Grüne Unternehmerinnen und Unternehmer - www.grüneunternehmer.ch: 0,4%</t>
  </si>
  <si>
    <t>Grüne, Second@s / Migrationsliste: 0,4%</t>
  </si>
  <si>
    <t>Grüne, Junge Grüne: 0,7%</t>
  </si>
  <si>
    <t>Grüne, Grüne 55+: 0,2%</t>
  </si>
  <si>
    <t>Bundesamt für Statistik, Statistik der Nationalratswahlen</t>
  </si>
  <si>
    <t>Auskunft:</t>
  </si>
  <si>
    <t>© BFS - Statistisches Lexikon der Schweiz</t>
  </si>
  <si>
    <t>Mandate</t>
  </si>
  <si>
    <t>Wahlstatistik</t>
  </si>
  <si>
    <t>Bundesamt für Statistik (BFS)</t>
  </si>
  <si>
    <t>Kanton</t>
  </si>
  <si>
    <t>Zürich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</si>
  <si>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</si>
  <si>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</si>
  <si>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</si>
  <si>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</si>
  <si>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</si>
  <si>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</si>
  <si>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</si>
  <si>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</si>
  <si>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</si>
  <si>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</si>
  <si>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</si>
  <si>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</si>
  <si>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</si>
  <si>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</si>
  <si>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</si>
  <si>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</si>
  <si>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</si>
  <si>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</si>
  <si>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</si>
  <si>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</si>
  <si>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</si>
  <si>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</si>
  <si>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</si>
  <si>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</si>
  <si>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</si>
  <si>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</si>
  <si>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</si>
  <si>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</si>
  <si>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</si>
  <si>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</si>
  <si>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</si>
  <si>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</si>
  <si>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</si>
  <si>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</si>
  <si>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</si>
  <si>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</si>
  <si>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</si>
  <si>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</si>
  <si>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G: Gewählt / N: Nicht gewählt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</si>
  <si>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</si>
  <si>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</si>
  <si>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</si>
  <si>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</si>
  <si>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</si>
  <si>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</si>
  <si>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</si>
  <si>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</si>
  <si>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</si>
  <si>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</si>
  <si>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</si>
  <si>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</si>
  <si>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</si>
  <si>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</si>
  <si>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</si>
  <si>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</si>
  <si>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</si>
  <si>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</si>
  <si>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</si>
  <si>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</si>
  <si>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</si>
  <si>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</si>
  <si>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</si>
  <si>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</si>
  <si>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</si>
  <si>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</si>
  <si>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</si>
  <si>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</si>
  <si>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</si>
  <si>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</si>
  <si>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</si>
  <si>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</si>
  <si>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</si>
  <si>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</si>
  <si>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</si>
  <si>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</si>
  <si>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</si>
  <si>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</si>
  <si>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</si>
  <si>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</si>
  <si>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</si>
  <si>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</si>
  <si>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</si>
  <si>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Bundesamt für Statistik, Wahlstatistik</t>
  </si>
  <si>
    <t>Rep</t>
  </si>
  <si>
    <t>Parteien, die hauptsächlich vor 1971 existierten:</t>
  </si>
  <si>
    <t>Wilde Liste</t>
  </si>
  <si>
    <t>Bauernpartei: 15,9%</t>
  </si>
  <si>
    <t xml:space="preserve">Freie Bauern: 4,6% </t>
  </si>
  <si>
    <t>Freie evangelisch-soziale Liste</t>
  </si>
  <si>
    <t>Eidgenössische Front</t>
  </si>
  <si>
    <t>Nationale Front</t>
  </si>
  <si>
    <t>Nationale Demokraten</t>
  </si>
  <si>
    <t>Der Gewählte trat der Fraktion des Landesrings bei.</t>
  </si>
  <si>
    <t>Parteilose evangelisch-christliche Bürger: 1,2%</t>
  </si>
  <si>
    <t>Neuer Gotthardring: 0,1%</t>
  </si>
  <si>
    <t>Schweizerische Volksbewegung gegen die Überfremdung: 1,8%</t>
  </si>
  <si>
    <t>Überparteiliche Union: 0,3%</t>
  </si>
  <si>
    <t>Schweizervolk-Partei: 0,1%</t>
  </si>
  <si>
    <t xml:space="preserve">Liste für Sauberkeit in der Politik: 0,7% </t>
  </si>
  <si>
    <t>Liste für freie Meinungsäusserung: 2,4%</t>
  </si>
  <si>
    <t>Vereinigte Bürgerpartei: 0,3%</t>
  </si>
  <si>
    <t>Schweizervolk-Partei: 0,2%</t>
  </si>
  <si>
    <t>Anmerkungen 1919 bis 1967 (ab 1971 vgl. Blatt B1):</t>
  </si>
  <si>
    <t>Freisinnige 4 Mandate: 15,7%</t>
  </si>
  <si>
    <t>Demokraten 3 Mandate: 13,6%</t>
  </si>
  <si>
    <t>Freisinnige 5 Mandate: 16,5%</t>
  </si>
  <si>
    <t>Demokraten 3 Mandate: 12,6%</t>
  </si>
  <si>
    <t>Freisinnige 4 Mandate: 15,2%</t>
  </si>
  <si>
    <t>Demokraten 4 Mandate: 12,9%</t>
  </si>
  <si>
    <t>Freisinnige 5 Mandate: 17,4%</t>
  </si>
  <si>
    <t>Demokraten 3 Mandate: 11,4%</t>
  </si>
  <si>
    <t>Freisinnige 5 Mandate: 15,3%; Demokraten 3 Mandate: 10,6%.</t>
  </si>
  <si>
    <t>Demokraten 3 Mandate: 10,6%</t>
  </si>
  <si>
    <t>Freisinnige 3 Mandate: 10,1%</t>
  </si>
  <si>
    <t>Demokraten 2 Mandate: 6,9%</t>
  </si>
  <si>
    <t>Freisinnige 4 Mandate: 14,4%</t>
  </si>
  <si>
    <t>Demokraten 2 Mandate: 9,4%</t>
  </si>
  <si>
    <t>Landesring der Unabhängigen 4 Mandate: 11,7%</t>
  </si>
  <si>
    <t>Unabhängig-freie Liste 1 Mandat: 4,6% (trat der LdU-Fraktion allerdings nicht bei, der Gewählte ist aber trotzdem unter LdU aufgeführt).</t>
  </si>
  <si>
    <t>FDP-Stadt 3 Mandate: 8,8%</t>
  </si>
  <si>
    <t>FDP-Land 2 Mandate: 4,7%</t>
  </si>
  <si>
    <t>FDP-Stadt 3 Mandate: 8,0%</t>
  </si>
  <si>
    <t>FDP-Land 1 Mandate: 4,3%</t>
  </si>
  <si>
    <t>FDP-Stadt 3 Mandate, 8,7%; FDP-Land 2 Mandate, 6,2%.</t>
  </si>
  <si>
    <t>FDP-Stadt 3 Mandate: 8,3%</t>
  </si>
  <si>
    <t>FDP-Land 3 Mandate: 7,9%</t>
  </si>
  <si>
    <t>FDP-Stadt 3 Mandate: 7,4%</t>
  </si>
  <si>
    <t>FDP-Land 2 Mandate: 7,4%</t>
  </si>
  <si>
    <t>BGB Zürich-Land 4 Mandate: 10,4%</t>
  </si>
  <si>
    <t>BGB Zürich-Stadt 1 Mandat: 2,6%</t>
  </si>
  <si>
    <t xml:space="preserve">Aktion gegen die Überfremdung 1 Mandat: 3,0% </t>
  </si>
  <si>
    <t>Liberal-Konservative Partei des Kantons Zürich 0,0%</t>
  </si>
  <si>
    <t>Sozial-liberale Partei europäischer Föderalisten 0,1%, Leben und Gerechtigkeit 0,0%, Alternative Liste Horgen 0,0%, Seniorenliste der Stadt Zürich 0,0%</t>
  </si>
  <si>
    <t>Sozial-liberale Partei europäischer Föderalisten 0,11%, Verkehrspolitik mit Vernunft 0,07%, Freie Liste 0,07%, Junge Linie 0,06%, Grüne Freie Bürger (Energie und Umwelt) 0,05%,</t>
  </si>
  <si>
    <t>Vernunft im Alltag 0,05%, Dynamische Mitte 0,02%, Koordination Zürich 0,01%, Christen am Gotthard für Leben und Gerechtigkeit 0,01%</t>
  </si>
  <si>
    <t>Seniorenliste der Stadt Zürich 0,05%, Politik und Ethik 0,02%,  DIALOG im Pluralismus 0,02%</t>
  </si>
  <si>
    <t xml:space="preserve">Jungliberale des Bezirks Meilen 0,11%, Europapartei der Schweiz 0,1%, PROFJL Jungliberale Oberland 0,07%, Die schwule Liste 0,06%, Naturgesetz-Partei 0,05%, Junge Christen 0,05%, </t>
  </si>
  <si>
    <t>Arbeitslosenkomitee und GBI 0,04%, Jung und Aktiv 0,04%, Politik und Ethik 0,04%, Das Forum 0,03%, Evangelisch-Soziale Partei 0,02%, Bürger nah 0,01%</t>
  </si>
  <si>
    <t>Bürgerliche für Lebensqualität im Säuliamt (BLS) 0,07%, KMU Unternehmerliste 0,06%, Seniorenliste 0,05%, Unabhängig 0,04%, Frauen in den Kantonsrat 0,04%,</t>
  </si>
  <si>
    <t>LEU - Liste Unternehmer für Europa (LEU) 0,02%</t>
  </si>
  <si>
    <t xml:space="preserve">Gemeinsame Liste AL (FGA)/PdA 0,86%, FPS 0,11%, Aktive Senioren 0,87%, IG KMU Interessengemeinschaft kleine und mittlere Unternehmen 0,14%, Züri Oberland-Liste 0,14%, </t>
  </si>
  <si>
    <t xml:space="preserve">Gewerbe und Unternehmer 0,13%, Frischer Wind! 0,11%, Zürich-Nord gegen Fluglärm 0,11%, Politisches Forum Limmattal 0,09%, JuP - Jung und Politisch 0,08%, </t>
  </si>
  <si>
    <t xml:space="preserve">Junge ins Parlament 0,08%, Aktive Bürgerinnen und Bürger 0,08%, Besorgte Bürger 0,08%, junge grüne Liste 0,07%, Silvia Engler 0,06%, Tatkräftige Seniorenpartei 0,06%, </t>
  </si>
  <si>
    <t xml:space="preserve">Frischer Wind! / Junge Liste / Junge Grüne Liste 0,05%, Senioren machen Politik (SMP) 0,05%, Parteilose Politiker kommen besser an 0,05%, Humanistische Partei 0,04%, </t>
  </si>
  <si>
    <t xml:space="preserve">Öko-Senioren 0,02%, Velo-Liste 0,02%, Hundepartei 0,02%, Gewerbeliste 0,02%, junge Liste 0,02%, DANOWSKI 0,02%, vote4us - Jugendliste 0,01%, Liberale Bildungsliste 0,01%, </t>
  </si>
  <si>
    <t xml:space="preserve">Jugend, Kultur und Sport 0,01%, Naturbewegte Seniorinnen und Senioren 0,01%, Liste gegen Fluglärm 0,01%, Unabhängige Wähler 0,01%, Helvetias Elster 0,00% </t>
  </si>
  <si>
    <t>Gemeinsame Liste Alternative Liste (FGA)/PdA 1,26%, Hanf Ueli (Flückiger Hans Ulrich) 0,02%</t>
  </si>
  <si>
    <t>Piratenpartei 0,56%, Europäische Reform Partei (ERP) 0,005%</t>
  </si>
  <si>
    <t>Anmerkungen zur Kategorie "Übrige" inkl. die dort aufgeführten Mischlisten:</t>
  </si>
  <si>
    <t>Sonstige Anmerkungen:</t>
  </si>
  <si>
    <t xml:space="preserve">Wahlrechtsreform (doppelt proportionale Divisormethode ['doppelter Pukelsheim'] statt Verteilungsverfahren nach Hagenbach-Bischoff). </t>
  </si>
  <si>
    <t>Ämtlerbund 0,2%, Neue Demokratische Bewegung 0,6%, RML 0,1%, Freie Bürger Aussersihl-Hard-Industrie 0,1%, Parteilos 0,0%</t>
  </si>
  <si>
    <t xml:space="preserve">Ämtlerbund 0,2%, RML-Bresche 0,2%, Freigesinnte Bürger 0,1%, Sozial-liberale Partei europäischer Föderalisten 0,0%, Europäische Föderlistische Partei  0,0%, </t>
  </si>
  <si>
    <t xml:space="preserve">Partei für Frieden und Umweltschutz 0,8%, SAP 0,4%, Grüne Freie Bürger 0,1%, Energie und Umwelt 0,1%, Aktionskomitee für Autonome Sonnenaufgänge 0,1%, </t>
  </si>
  <si>
    <t>Grüeni Mitenand 0,52%, Humanistische Partei 0,32%, Für eine sozialistisch-grüne Alternative (SAP) 0,28%, Unabhängige Grüne Liste 0,11%,</t>
  </si>
  <si>
    <t>Politisches Forum initiativer Frauen (PFiF) 0,30%, Europa Partei 0,14%, Junge Christen 0,13%, Grünschnäbel 0,12%, Humanistische Partei 0,08%, Dialog und Demokratie 0,05%,</t>
  </si>
  <si>
    <t>Seniorenliste / Für aktive Senioren 1,66%, Bruno Dobler 0,28%, Humanistische Partei (HP) 0,11%, Politik für Seniorinnen und Senioren 0,10%, RAN - Die junge Liste 0,07%,</t>
  </si>
  <si>
    <t>Anmerkungen zu den Übrigen:</t>
  </si>
  <si>
    <t xml:space="preserve">Grüeni Mitenand </t>
  </si>
  <si>
    <t>Seniorenliste 2 Mandate, Bruno Dobler 1 Mandat</t>
  </si>
  <si>
    <t>Angaben zu den Übrigen vgl. Blatt E2</t>
  </si>
  <si>
    <t>keine Angaben erhältlich</t>
  </si>
  <si>
    <t>Freie Liste</t>
  </si>
  <si>
    <t>Ämtlerbund</t>
  </si>
  <si>
    <t>2011:</t>
  </si>
  <si>
    <t>FDP.Die Liberalen: 11.3%</t>
  </si>
  <si>
    <t>Jungfreisinnige: 0.3%</t>
  </si>
  <si>
    <t>Christlichdemokratische Volkspartei (CVP): 4.8%</t>
  </si>
  <si>
    <t>Christlichdemokratische Volkspartei (CVP) / Junge CVP/CVP 60+: 0.3%</t>
  </si>
  <si>
    <t>Sozialdemokratische Partei (SP): 18.5%</t>
  </si>
  <si>
    <t>Sozialdemokratische Partei (SP) / SP International: 0.1%</t>
  </si>
  <si>
    <t>Juso: 0.7%</t>
  </si>
  <si>
    <t>Schweizerische Volkspartei (SVP): 29.4%</t>
  </si>
  <si>
    <t>Schweizerische Volkspartei (SVP) / SVP International: 0.1%</t>
  </si>
  <si>
    <t>Schweizerische Volkspartei (SVP) / Junge SVP (JSVP): 0.3%</t>
  </si>
  <si>
    <t>Evangelische Volkspartei (EVP): 2.7%</t>
  </si>
  <si>
    <t>Evangelische Volkspartei (EVP) / Junge Evangelische Volkspartei (*jevp): 0.3%</t>
  </si>
  <si>
    <t>GLP:</t>
  </si>
  <si>
    <t>Grünliberale (GLP): 10.9%</t>
  </si>
  <si>
    <t>Grünliberale (GLP) / Junge Grünliberale: 0.6%</t>
  </si>
  <si>
    <t>GPS:</t>
  </si>
  <si>
    <t>Grüne: 7.7%</t>
  </si>
  <si>
    <t>Junge Grüne und Alte Füchse: 0.7%</t>
  </si>
  <si>
    <t>Eidgenössisch-Demokratische Union (EDU): 1.9%</t>
  </si>
  <si>
    <t>Übrige:</t>
  </si>
  <si>
    <t>Tierpartei Schweiz (TPS): 0.4%</t>
  </si>
  <si>
    <t>Linke Alternative / AL - Alternative Liste: 1%</t>
  </si>
  <si>
    <t>Piratenpartei: 0.9%</t>
  </si>
  <si>
    <t>Konfessionslose.ch - Liste für die Trennung von Staat und Kirche: 0.3%</t>
  </si>
  <si>
    <t>Anti PowerPoint Partei: 0%</t>
  </si>
  <si>
    <t>Subitas (Schweiz): 0%</t>
  </si>
  <si>
    <t>Schweizerische Narrenpartei - Die wenigstens Ehrlichen: 0.1%</t>
  </si>
  <si>
    <t>parteifrei.ch: 0.4%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</si>
  <si>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</si>
  <si>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</si>
  <si>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</si>
  <si>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</si>
  <si>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</si>
  <si>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</si>
  <si>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</si>
  <si>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</si>
  <si>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</si>
  <si>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</si>
  <si>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</si>
  <si>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</si>
  <si>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</si>
  <si>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</si>
  <si>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Republikaner (1971 – 1989) </t>
  </si>
  <si>
    <t>Für Genf werden die Mandate und Stimmen der Vigilance (1965 – 1990) unter Rep. aufgeführt.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</si>
  <si>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</si>
  <si>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</si>
  <si>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</si>
  <si>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</si>
  <si>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</si>
  <si>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Eidgenössisch-Demokratische Union (EDU) / Junge Eidgenössisch-DemokratischeUnion (JEDU): 0.3%</t>
  </si>
  <si>
    <t>Sektion Politik, Kultur, Medien, 058 463 61 58, poku@bfs.admin.ch</t>
  </si>
  <si>
    <t xml:space="preserve">Sektion Politik, Kultur, Medien, 058 463 61 58, poku@bfs.admin.ch </t>
  </si>
  <si>
    <t>1971–2015</t>
  </si>
  <si>
    <t>Bundesamt für Statistik: Statistik der kantonalen Wahlen; Zentrum für Demokratie Aarau (ZDA).</t>
  </si>
  <si>
    <t>Piratenpartei 0,65%, Integrale Politik Zürich 0,02%</t>
  </si>
  <si>
    <t/>
  </si>
  <si>
    <t>Kanton Zürich</t>
  </si>
  <si>
    <t>-&gt;Übrige</t>
  </si>
  <si>
    <t>1919–2015</t>
  </si>
  <si>
    <t>ab 1971</t>
  </si>
  <si>
    <t>vgl. Blatt "B1"</t>
  </si>
  <si>
    <t>2015:</t>
  </si>
  <si>
    <t>FDP.Die Liberalen: 15.0%</t>
  </si>
  <si>
    <t>Jungfreisinnige Kanton Zürich: 0.3%</t>
  </si>
  <si>
    <t>Christlichdemokratische Volkspartei (CVP): 4.0%</t>
  </si>
  <si>
    <t>Christlichdemokratische Volkspartei (CVP), Junge CVP/CVP 60+: 0.2%</t>
  </si>
  <si>
    <t>Sozialdemokratische Partei (SP): 20.9%</t>
  </si>
  <si>
    <t>Sozialdemokratische Partei (SP), JUSO: 0.4%</t>
  </si>
  <si>
    <t>Schweizerische Volkspartei (SVP): 30.3%</t>
  </si>
  <si>
    <t>Schweizerische Volkspartei (SVP), Junge SVP (JSVP): 0.3%</t>
  </si>
  <si>
    <t>Evangelische Volkspartei (EVP): 2.8%</t>
  </si>
  <si>
    <t>Evangelische Volkspartei (EVP), Junge: 0.3%</t>
  </si>
  <si>
    <t>Grüne: 6.2%</t>
  </si>
  <si>
    <t>Grüne, Junge Grüne: 0.4%</t>
  </si>
  <si>
    <t>Grüne, MigrantInnen und Second@s: 0.3%</t>
  </si>
  <si>
    <t>EDU Eidgenössisch-Demokratische Union: 1.6%</t>
  </si>
  <si>
    <t>EDU Eidgenössisch-Demokratische Union, junge EDU: 0.1%</t>
  </si>
  <si>
    <t>EDU Eidgenössisch-Demokratische Union, EDU Senioren: 0.2%</t>
  </si>
  <si>
    <t>EDU Eidgenössisch-Demokratische Union, Stopp Islamisierung: 0.1%</t>
  </si>
  <si>
    <t>Grünliberale (glp): 7.2%</t>
  </si>
  <si>
    <t>Grünliberale (glp), junge Grünliberale (jglp): 0.5%</t>
  </si>
  <si>
    <t>Grünliberale (glp), Unternehmerinnen und Unternehmer: 0.5%</t>
  </si>
  <si>
    <t>1983–2019</t>
  </si>
  <si>
    <t>1947–2019</t>
  </si>
  <si>
    <t>1935–2019</t>
  </si>
  <si>
    <t>1971–2019</t>
  </si>
  <si>
    <t>Parteistärken</t>
  </si>
  <si>
    <t>Feministische und grün-alternative Gruppierungen</t>
  </si>
  <si>
    <t>Sammelbezeichnung, 1975 – 2010</t>
  </si>
  <si>
    <t xml:space="preserve">Schweizer Demokraten </t>
  </si>
  <si>
    <t>1961 – 1990: Nationale Aktion</t>
  </si>
  <si>
    <t>Freiheits-Partei der Schweiz</t>
  </si>
  <si>
    <t>1985 – 1994: Schweizer Auto-Partei, AP</t>
  </si>
  <si>
    <t>Helvida 0,004%, die Guten 0,09%</t>
  </si>
  <si>
    <t>Geändert am: 07.05.2019 (Wahlbeteiligung kantonale Parlamentswahlen); 07.10.2019 (Parteistärke Nationalratswahlen)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</si>
</sst>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 * #,##0.00_ ;_ * \-#,##0.00_ ;_ * &quot;-&quot;??_ ;_ @_ "/>
    <numFmt numFmtId="165" formatCode="&quot;  &quot;@"/>
    <numFmt numFmtId="166" formatCode="0.0&quot;     &quot;"/>
    <numFmt numFmtId="167" formatCode="0.0&quot;      &quot;"/>
    <numFmt numFmtId="168" formatCode="0.0"/>
    <numFmt numFmtId="169" formatCode="0.000000"/>
    <numFmt numFmtId="170" formatCode="0.0&quot;    &quot;"/>
    <numFmt numFmtId="171" formatCode="0&quot;      &quot;"/>
    <numFmt numFmtId="172" formatCode="0.0&quot;       &quot;"/>
    <numFmt numFmtId="173" formatCode="@&quot;  &quot;"/>
    <numFmt numFmtId="174" formatCode="#,##0.0"/>
    <numFmt numFmtId="175" formatCode="0.0&quot; &quot;"/>
    <numFmt numFmtId="176" formatCode="0&quot; &quot;"/>
    <numFmt numFmtId="177" formatCode="0&quot;  &quot;"/>
    <numFmt numFmtId="178" formatCode="_ * #,##0_ ;_ * \-#,##0_ ;_ * &quot;-&quot;??_ ;_ @_ "/>
    <numFmt numFmtId="179" formatCode="0&quot;     &quot;"/>
    <numFmt numFmtId="180" formatCode="#,###,##0__;\-#,###,##0__;\-__;@__\ "/>
    <numFmt numFmtId="181" formatCode="0&quot;   &quot;;\–\ 0&quot;   &quot;;\–&quot;   &quot;"/>
    <numFmt numFmtId="182" formatCode="0.0&quot;   &quot;"/>
    <numFmt numFmtId="183" formatCode="#,###,##0____;\-#,###,##0____;0____;@____"/>
  </numFmts>
  <fonts count="30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/>
      <sz val="8"/>
      <color indexed="12"/>
      <name val="Arial"/>
      <family val="2"/>
    </font>
    <font>
      <sz val="28"/>
      <color indexed="2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u/>
      <sz val="8"/>
      <color rgb="FF0000FF"/>
      <name val="Arial"/>
      <family val="2"/>
    </font>
    <font>
      <sz val="22"/>
      <color indexed="23"/>
      <name val="Arial"/>
      <family val="2"/>
    </font>
    <font>
      <i/>
      <sz val="9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2" fillId="0" borderId="0"/>
  </cellStyleXfs>
  <cellXfs count="22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NumberFormat="1" applyFont="1" applyFill="1" applyBorder="1"/>
    <xf numFmtId="0" fontId="5" fillId="2" borderId="0" xfId="0" applyFont="1" applyFill="1"/>
    <xf numFmtId="0" fontId="6" fillId="2" borderId="0" xfId="0" applyFont="1" applyFill="1"/>
    <xf numFmtId="165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 applyBorder="1"/>
    <xf numFmtId="0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166" fontId="8" fillId="2" borderId="5" xfId="0" applyNumberFormat="1" applyFont="1" applyFill="1" applyBorder="1"/>
    <xf numFmtId="166" fontId="8" fillId="2" borderId="5" xfId="0" applyNumberFormat="1" applyFont="1" applyFill="1" applyBorder="1" applyAlignment="1">
      <alignment horizontal="left"/>
    </xf>
    <xf numFmtId="167" fontId="8" fillId="2" borderId="5" xfId="0" applyNumberFormat="1" applyFont="1" applyFill="1" applyBorder="1" applyAlignment="1"/>
    <xf numFmtId="167" fontId="8" fillId="2" borderId="5" xfId="0" applyNumberFormat="1" applyFont="1" applyFill="1" applyBorder="1"/>
    <xf numFmtId="167" fontId="8" fillId="2" borderId="5" xfId="0" applyNumberFormat="1" applyFont="1" applyFill="1" applyBorder="1" applyAlignment="1">
      <alignment horizontal="right"/>
    </xf>
    <xf numFmtId="0" fontId="8" fillId="2" borderId="0" xfId="0" applyFont="1" applyFill="1"/>
    <xf numFmtId="168" fontId="8" fillId="2" borderId="0" xfId="0" applyNumberFormat="1" applyFont="1" applyFill="1"/>
    <xf numFmtId="169" fontId="4" fillId="2" borderId="0" xfId="0" applyNumberFormat="1" applyFont="1" applyFill="1"/>
    <xf numFmtId="166" fontId="8" fillId="2" borderId="0" xfId="0" applyNumberFormat="1" applyFont="1" applyFill="1" applyBorder="1"/>
    <xf numFmtId="166" fontId="8" fillId="2" borderId="0" xfId="0" applyNumberFormat="1" applyFont="1" applyFill="1" applyBorder="1" applyAlignment="1">
      <alignment horizontal="left"/>
    </xf>
    <xf numFmtId="167" fontId="8" fillId="2" borderId="0" xfId="0" applyNumberFormat="1" applyFont="1" applyFill="1" applyBorder="1" applyAlignment="1"/>
    <xf numFmtId="167" fontId="8" fillId="2" borderId="0" xfId="0" applyNumberFormat="1" applyFont="1" applyFill="1" applyBorder="1"/>
    <xf numFmtId="167" fontId="8" fillId="2" borderId="0" xfId="0" applyNumberFormat="1" applyFont="1" applyFill="1" applyBorder="1" applyAlignment="1">
      <alignment horizontal="right"/>
    </xf>
    <xf numFmtId="167" fontId="8" fillId="2" borderId="0" xfId="0" applyNumberFormat="1" applyFont="1" applyFill="1" applyBorder="1" applyAlignment="1">
      <alignment horizontal="center"/>
    </xf>
    <xf numFmtId="167" fontId="9" fillId="2" borderId="0" xfId="0" quotePrefix="1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/>
    <xf numFmtId="0" fontId="4" fillId="2" borderId="0" xfId="0" applyFont="1" applyFill="1" applyAlignment="1">
      <alignment vertical="center"/>
    </xf>
    <xf numFmtId="0" fontId="8" fillId="2" borderId="0" xfId="0" applyNumberFormat="1" applyFont="1" applyFill="1" applyBorder="1"/>
    <xf numFmtId="165" fontId="8" fillId="2" borderId="0" xfId="0" applyNumberFormat="1" applyFont="1" applyFill="1" applyBorder="1" applyAlignment="1">
      <alignment horizontal="left"/>
    </xf>
    <xf numFmtId="170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/>
    <xf numFmtId="171" fontId="8" fillId="2" borderId="0" xfId="0" applyNumberFormat="1" applyFont="1" applyFill="1" applyBorder="1" applyAlignment="1">
      <alignment horizontal="right"/>
    </xf>
    <xf numFmtId="172" fontId="8" fillId="2" borderId="0" xfId="0" applyNumberFormat="1" applyFont="1" applyFill="1" applyBorder="1"/>
    <xf numFmtId="0" fontId="8" fillId="2" borderId="0" xfId="0" applyNumberFormat="1" applyFont="1" applyFill="1"/>
    <xf numFmtId="0" fontId="6" fillId="2" borderId="0" xfId="0" applyNumberFormat="1" applyFont="1" applyFill="1"/>
    <xf numFmtId="0" fontId="10" fillId="2" borderId="0" xfId="0" applyNumberFormat="1" applyFont="1" applyFill="1" applyBorder="1"/>
    <xf numFmtId="0" fontId="11" fillId="2" borderId="0" xfId="0" applyFont="1" applyFill="1" applyBorder="1"/>
    <xf numFmtId="0" fontId="8" fillId="2" borderId="0" xfId="0" applyFont="1" applyFill="1" applyBorder="1"/>
    <xf numFmtId="165" fontId="8" fillId="2" borderId="0" xfId="0" applyNumberFormat="1" applyFont="1" applyFill="1" applyBorder="1"/>
    <xf numFmtId="0" fontId="8" fillId="2" borderId="0" xfId="0" quotePrefix="1" applyNumberFormat="1" applyFont="1" applyFill="1" applyBorder="1"/>
    <xf numFmtId="165" fontId="8" fillId="2" borderId="0" xfId="0" applyNumberFormat="1" applyFont="1" applyFill="1"/>
    <xf numFmtId="0" fontId="10" fillId="2" borderId="0" xfId="0" applyNumberFormat="1" applyFont="1" applyFill="1"/>
    <xf numFmtId="173" fontId="8" fillId="2" borderId="0" xfId="0" applyNumberFormat="1" applyFont="1" applyFill="1" applyAlignment="1">
      <alignment horizontal="right"/>
    </xf>
    <xf numFmtId="0" fontId="8" fillId="2" borderId="0" xfId="0" quotePrefix="1" applyNumberFormat="1" applyFont="1" applyFill="1"/>
    <xf numFmtId="3" fontId="4" fillId="2" borderId="0" xfId="0" quotePrefix="1" applyNumberFormat="1" applyFont="1" applyFill="1"/>
    <xf numFmtId="0" fontId="4" fillId="2" borderId="0" xfId="0" quotePrefix="1" applyNumberFormat="1" applyFont="1" applyFill="1"/>
    <xf numFmtId="174" fontId="4" fillId="2" borderId="0" xfId="0" applyNumberFormat="1" applyFont="1" applyFill="1"/>
    <xf numFmtId="168" fontId="4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3" fillId="2" borderId="0" xfId="0" applyNumberFormat="1" applyFont="1" applyFill="1" applyBorder="1"/>
    <xf numFmtId="0" fontId="12" fillId="2" borderId="0" xfId="0" applyNumberFormat="1" applyFont="1" applyFill="1"/>
    <xf numFmtId="173" fontId="12" fillId="2" borderId="0" xfId="0" applyNumberFormat="1" applyFont="1" applyFill="1" applyAlignment="1">
      <alignment horizontal="right"/>
    </xf>
    <xf numFmtId="0" fontId="12" fillId="2" borderId="0" xfId="0" applyNumberFormat="1" applyFont="1" applyFill="1" applyBorder="1"/>
    <xf numFmtId="46" fontId="12" fillId="2" borderId="0" xfId="0" quotePrefix="1" applyNumberFormat="1" applyFont="1" applyFill="1"/>
    <xf numFmtId="0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/>
    <xf numFmtId="0" fontId="6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5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 applyBorder="1"/>
    <xf numFmtId="167" fontId="8" fillId="0" borderId="0" xfId="0" applyNumberFormat="1" applyFont="1" applyFill="1" applyBorder="1" applyAlignment="1"/>
    <xf numFmtId="0" fontId="14" fillId="0" borderId="0" xfId="0" applyFont="1" applyFill="1"/>
    <xf numFmtId="0" fontId="19" fillId="2" borderId="0" xfId="2" applyNumberFormat="1" applyFill="1" applyBorder="1" applyAlignment="1" applyProtection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16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0" xfId="0" applyFont="1" applyFill="1"/>
    <xf numFmtId="0" fontId="1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7" fillId="0" borderId="0" xfId="0" applyFont="1" applyFill="1" applyAlignment="1">
      <alignment wrapText="1"/>
    </xf>
    <xf numFmtId="0" fontId="2" fillId="0" borderId="0" xfId="0" applyFont="1" applyFill="1" applyBorder="1"/>
    <xf numFmtId="0" fontId="7" fillId="0" borderId="0" xfId="0" applyFont="1" applyFill="1"/>
    <xf numFmtId="0" fontId="8" fillId="0" borderId="6" xfId="0" applyFont="1" applyFill="1" applyBorder="1"/>
    <xf numFmtId="0" fontId="8" fillId="0" borderId="0" xfId="0" applyFont="1" applyFill="1" applyBorder="1" applyAlignment="1"/>
    <xf numFmtId="0" fontId="12" fillId="0" borderId="0" xfId="0" applyFont="1" applyFill="1"/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8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6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0" xfId="0" applyNumberFormat="1" applyFont="1" applyFill="1" applyBorder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0" fillId="0" borderId="0" xfId="0" applyAlignment="1"/>
    <xf numFmtId="0" fontId="10" fillId="2" borderId="0" xfId="0" applyFont="1" applyFill="1"/>
    <xf numFmtId="0" fontId="8" fillId="2" borderId="0" xfId="0" applyFont="1" applyFill="1" applyAlignment="1">
      <alignment horizontal="right"/>
    </xf>
    <xf numFmtId="178" fontId="8" fillId="2" borderId="0" xfId="0" applyNumberFormat="1" applyFont="1" applyFill="1"/>
    <xf numFmtId="177" fontId="8" fillId="2" borderId="0" xfId="0" applyNumberFormat="1" applyFont="1" applyFill="1" applyBorder="1" applyAlignment="1"/>
    <xf numFmtId="178" fontId="8" fillId="2" borderId="0" xfId="1" applyNumberFormat="1" applyFont="1" applyFill="1" applyBorder="1" applyAlignment="1">
      <alignment horizontal="left"/>
    </xf>
    <xf numFmtId="179" fontId="8" fillId="2" borderId="0" xfId="0" applyNumberFormat="1" applyFont="1" applyFill="1" applyBorder="1"/>
    <xf numFmtId="175" fontId="8" fillId="2" borderId="0" xfId="0" applyNumberFormat="1" applyFont="1" applyFill="1" applyBorder="1"/>
    <xf numFmtId="0" fontId="19" fillId="0" borderId="0" xfId="2" applyAlignment="1" applyProtection="1"/>
    <xf numFmtId="0" fontId="19" fillId="0" borderId="0" xfId="2" applyFill="1" applyAlignment="1" applyProtection="1"/>
    <xf numFmtId="0" fontId="8" fillId="0" borderId="5" xfId="0" applyFont="1" applyFill="1" applyBorder="1" applyAlignment="1"/>
    <xf numFmtId="0" fontId="8" fillId="0" borderId="6" xfId="0" applyFont="1" applyFill="1" applyBorder="1" applyAlignment="1"/>
    <xf numFmtId="0" fontId="19" fillId="0" borderId="0" xfId="2" applyNumberFormat="1" applyFill="1" applyBorder="1" applyAlignment="1" applyProtection="1">
      <alignment horizontal="right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/>
    <xf numFmtId="175" fontId="8" fillId="0" borderId="0" xfId="0" applyNumberFormat="1" applyFont="1" applyFill="1" applyBorder="1" applyAlignment="1"/>
    <xf numFmtId="168" fontId="8" fillId="0" borderId="0" xfId="0" applyNumberFormat="1" applyFont="1" applyFill="1"/>
    <xf numFmtId="169" fontId="4" fillId="0" borderId="0" xfId="0" applyNumberFormat="1" applyFont="1" applyFill="1"/>
    <xf numFmtId="166" fontId="8" fillId="0" borderId="0" xfId="0" applyNumberFormat="1" applyFont="1" applyFill="1" applyBorder="1" applyAlignment="1"/>
    <xf numFmtId="0" fontId="4" fillId="0" borderId="0" xfId="0" applyFont="1" applyFill="1" applyAlignment="1">
      <alignment vertical="center"/>
    </xf>
    <xf numFmtId="0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left"/>
    </xf>
    <xf numFmtId="172" fontId="8" fillId="0" borderId="0" xfId="0" applyNumberFormat="1" applyFont="1" applyFill="1" applyBorder="1"/>
    <xf numFmtId="0" fontId="13" fillId="0" borderId="0" xfId="0" applyNumberFormat="1" applyFont="1" applyFill="1" applyBorder="1"/>
    <xf numFmtId="173" fontId="12" fillId="0" borderId="0" xfId="0" applyNumberFormat="1" applyFont="1" applyFill="1" applyAlignment="1">
      <alignment horizontal="right"/>
    </xf>
    <xf numFmtId="0" fontId="13" fillId="0" borderId="0" xfId="0" applyFont="1" applyFill="1"/>
    <xf numFmtId="0" fontId="12" fillId="0" borderId="0" xfId="0" applyNumberFormat="1" applyFont="1" applyFill="1" applyBorder="1"/>
    <xf numFmtId="0" fontId="12" fillId="0" borderId="0" xfId="0" applyNumberFormat="1" applyFont="1" applyFill="1"/>
    <xf numFmtId="0" fontId="8" fillId="0" borderId="0" xfId="0" applyNumberFormat="1" applyFont="1" applyFill="1"/>
    <xf numFmtId="0" fontId="6" fillId="0" borderId="0" xfId="0" applyNumberFormat="1" applyFont="1" applyFill="1"/>
    <xf numFmtId="0" fontId="8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1" fillId="0" borderId="0" xfId="0" applyFont="1" applyFill="1" applyBorder="1"/>
    <xf numFmtId="0" fontId="10" fillId="0" borderId="0" xfId="0" applyNumberFormat="1" applyFont="1" applyFill="1" applyBorder="1"/>
    <xf numFmtId="0" fontId="8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173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46" fontId="8" fillId="0" borderId="0" xfId="0" quotePrefix="1" applyNumberFormat="1" applyFont="1" applyFill="1"/>
    <xf numFmtId="0" fontId="20" fillId="0" borderId="0" xfId="0" applyFont="1"/>
    <xf numFmtId="0" fontId="7" fillId="0" borderId="0" xfId="0" applyFont="1"/>
    <xf numFmtId="175" fontId="8" fillId="0" borderId="0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14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18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22" fontId="8" fillId="2" borderId="0" xfId="0" quotePrefix="1" applyNumberFormat="1" applyFont="1" applyFill="1" applyBorder="1"/>
    <xf numFmtId="166" fontId="8" fillId="0" borderId="6" xfId="0" applyNumberFormat="1" applyFont="1" applyFill="1" applyBorder="1"/>
    <xf numFmtId="0" fontId="8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2" fillId="4" borderId="0" xfId="0" applyFont="1" applyFill="1"/>
    <xf numFmtId="0" fontId="7" fillId="4" borderId="0" xfId="0" applyFont="1" applyFill="1"/>
    <xf numFmtId="0" fontId="8" fillId="0" borderId="1" xfId="0" applyFont="1" applyFill="1" applyBorder="1"/>
    <xf numFmtId="177" fontId="8" fillId="0" borderId="1" xfId="0" applyNumberFormat="1" applyFont="1" applyFill="1" applyBorder="1" applyAlignment="1">
      <alignment horizontal="right" vertical="center"/>
    </xf>
    <xf numFmtId="0" fontId="19" fillId="2" borderId="0" xfId="2" applyNumberFormat="1" applyFill="1" applyBorder="1" applyAlignment="1" applyProtection="1"/>
    <xf numFmtId="0" fontId="25" fillId="4" borderId="0" xfId="0" applyFont="1" applyFill="1" applyAlignment="1">
      <alignment horizontal="justify"/>
    </xf>
    <xf numFmtId="0" fontId="26" fillId="4" borderId="0" xfId="0" applyFont="1" applyFill="1"/>
    <xf numFmtId="0" fontId="8" fillId="2" borderId="6" xfId="0" applyNumberFormat="1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center" vertical="center"/>
    </xf>
    <xf numFmtId="167" fontId="23" fillId="3" borderId="8" xfId="0" applyNumberFormat="1" applyFont="1" applyFill="1" applyBorder="1" applyAlignment="1">
      <alignment horizontal="right"/>
    </xf>
    <xf numFmtId="167" fontId="23" fillId="3" borderId="0" xfId="0" applyNumberFormat="1" applyFont="1" applyFill="1" applyBorder="1" applyAlignment="1">
      <alignment horizontal="right"/>
    </xf>
    <xf numFmtId="167" fontId="23" fillId="3" borderId="0" xfId="0" applyNumberFormat="1" applyFont="1" applyFill="1" applyBorder="1" applyAlignment="1">
      <alignment horizontal="center"/>
    </xf>
    <xf numFmtId="167" fontId="8" fillId="3" borderId="0" xfId="0" applyNumberFormat="1" applyFont="1" applyFill="1" applyBorder="1" applyAlignment="1">
      <alignment horizontal="center"/>
    </xf>
    <xf numFmtId="167" fontId="24" fillId="3" borderId="0" xfId="0" quotePrefix="1" applyNumberFormat="1" applyFont="1" applyFill="1" applyBorder="1" applyAlignment="1">
      <alignment horizontal="right"/>
    </xf>
    <xf numFmtId="170" fontId="23" fillId="3" borderId="0" xfId="0" applyNumberFormat="1" applyFont="1" applyFill="1" applyBorder="1" applyAlignment="1">
      <alignment horizontal="right"/>
    </xf>
    <xf numFmtId="171" fontId="23" fillId="3" borderId="0" xfId="0" applyNumberFormat="1" applyFont="1" applyFill="1" applyBorder="1" applyAlignment="1">
      <alignment horizontal="right"/>
    </xf>
    <xf numFmtId="172" fontId="23" fillId="3" borderId="0" xfId="0" applyNumberFormat="1" applyFont="1" applyFill="1" applyBorder="1"/>
    <xf numFmtId="0" fontId="0" fillId="0" borderId="0" xfId="0" applyNumberFormat="1"/>
    <xf numFmtId="181" fontId="8" fillId="4" borderId="0" xfId="0" applyNumberFormat="1" applyFont="1" applyFill="1" applyBorder="1" applyAlignment="1">
      <alignment horizontal="right"/>
    </xf>
    <xf numFmtId="182" fontId="8" fillId="4" borderId="0" xfId="0" applyNumberFormat="1" applyFont="1" applyFill="1" applyBorder="1" applyAlignment="1">
      <alignment horizontal="right"/>
    </xf>
    <xf numFmtId="183" fontId="8" fillId="4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/>
    <xf numFmtId="49" fontId="8" fillId="3" borderId="0" xfId="0" applyNumberFormat="1" applyFont="1" applyFill="1"/>
    <xf numFmtId="0" fontId="23" fillId="0" borderId="0" xfId="0" applyFont="1"/>
    <xf numFmtId="49" fontId="13" fillId="3" borderId="0" xfId="0" applyNumberFormat="1" applyFont="1" applyFill="1"/>
    <xf numFmtId="0" fontId="8" fillId="5" borderId="0" xfId="0" applyFont="1" applyFill="1"/>
    <xf numFmtId="0" fontId="10" fillId="5" borderId="1" xfId="0" applyNumberFormat="1" applyFont="1" applyFill="1" applyBorder="1" applyAlignment="1">
      <alignment vertical="center"/>
    </xf>
    <xf numFmtId="176" fontId="10" fillId="5" borderId="1" xfId="0" applyNumberFormat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vertical="center"/>
    </xf>
    <xf numFmtId="175" fontId="8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vertical="center"/>
    </xf>
    <xf numFmtId="167" fontId="23" fillId="6" borderId="9" xfId="0" applyNumberFormat="1" applyFont="1" applyFill="1" applyBorder="1" applyAlignment="1">
      <alignment vertical="center"/>
    </xf>
    <xf numFmtId="176" fontId="10" fillId="5" borderId="1" xfId="0" applyNumberFormat="1" applyFont="1" applyFill="1" applyBorder="1" applyAlignment="1">
      <alignment vertical="center"/>
    </xf>
    <xf numFmtId="168" fontId="10" fillId="5" borderId="1" xfId="0" applyNumberFormat="1" applyFont="1" applyFill="1" applyBorder="1" applyAlignment="1">
      <alignment vertical="center"/>
    </xf>
    <xf numFmtId="169" fontId="3" fillId="2" borderId="0" xfId="0" applyNumberFormat="1" applyFont="1" applyFill="1"/>
    <xf numFmtId="171" fontId="10" fillId="5" borderId="1" xfId="0" applyNumberFormat="1" applyFont="1" applyFill="1" applyBorder="1"/>
    <xf numFmtId="177" fontId="10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27" fillId="2" borderId="0" xfId="2" applyNumberFormat="1" applyFont="1" applyFill="1" applyBorder="1" applyAlignment="1" applyProtection="1">
      <alignment horizontal="right"/>
    </xf>
    <xf numFmtId="165" fontId="10" fillId="2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left" vertical="center"/>
    </xf>
    <xf numFmtId="176" fontId="10" fillId="2" borderId="1" xfId="0" applyNumberFormat="1" applyFont="1" applyFill="1" applyBorder="1" applyAlignment="1">
      <alignment vertical="center"/>
    </xf>
    <xf numFmtId="175" fontId="8" fillId="5" borderId="1" xfId="0" applyNumberFormat="1" applyFont="1" applyFill="1" applyBorder="1" applyAlignment="1">
      <alignment vertical="center"/>
    </xf>
    <xf numFmtId="0" fontId="10" fillId="0" borderId="0" xfId="0" applyFont="1" applyFill="1"/>
    <xf numFmtId="0" fontId="28" fillId="0" borderId="0" xfId="0" applyFont="1"/>
    <xf numFmtId="0" fontId="29" fillId="4" borderId="0" xfId="0" applyFont="1" applyFill="1" applyAlignment="1">
      <alignment horizontal="justify"/>
    </xf>
    <xf numFmtId="11" fontId="8" fillId="0" borderId="0" xfId="0" applyNumberFormat="1" applyFont="1" applyFill="1"/>
    <xf numFmtId="0" fontId="8" fillId="4" borderId="0" xfId="0" applyFont="1" applyFill="1" applyBorder="1"/>
  </cellXfs>
  <cellStyles count="5">
    <cellStyle name="Lien hypertexte" xfId="2" builtinId="8"/>
    <cellStyle name="Milliers" xfId="1" builtinId="3"/>
    <cellStyle name="Normal" xfId="0" builtinId="0"/>
    <cellStyle name="Standard 2" xfId="3"/>
    <cellStyle name="Standard 7 2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showGridLines="0" tabSelected="1" zoomScaleNormal="100" workbookViewId="0"/>
  </sheetViews>
  <sheetFormatPr baseColWidth="10" defaultColWidth="12" defaultRowHeight="11.25" x14ac:dyDescent="0.2"/>
  <cols>
    <col min="1" max="1" width="35.83203125" style="86" customWidth="1"/>
    <col min="2" max="2" width="3.5" style="86" customWidth="1"/>
    <col min="3" max="4" width="17" style="86" customWidth="1"/>
    <col min="5" max="5" width="12.1640625" style="103" customWidth="1"/>
    <col min="6" max="6" width="63.83203125" style="86" customWidth="1"/>
    <col min="7" max="16384" width="12" style="86"/>
  </cols>
  <sheetData>
    <row r="1" spans="1:7" s="63" customFormat="1" ht="12" x14ac:dyDescent="0.2">
      <c r="A1" s="63" t="s">
        <v>158</v>
      </c>
      <c r="F1" s="85"/>
    </row>
    <row r="2" spans="1:7" s="63" customFormat="1" ht="12" x14ac:dyDescent="0.2">
      <c r="A2" s="63" t="s">
        <v>157</v>
      </c>
      <c r="F2" s="85"/>
    </row>
    <row r="3" spans="1:7" s="63" customFormat="1" ht="12" x14ac:dyDescent="0.2">
      <c r="F3" s="85"/>
    </row>
    <row r="4" spans="1:7" s="88" customFormat="1" ht="18" x14ac:dyDescent="0.25">
      <c r="A4" s="87" t="s">
        <v>170</v>
      </c>
      <c r="B4" s="87"/>
      <c r="F4" s="89"/>
    </row>
    <row r="5" spans="1:7" s="88" customFormat="1" ht="18" x14ac:dyDescent="0.25">
      <c r="A5" s="90" t="s">
        <v>159</v>
      </c>
      <c r="B5" s="90"/>
      <c r="C5" s="90" t="s">
        <v>160</v>
      </c>
      <c r="D5" s="90"/>
      <c r="F5" s="89"/>
    </row>
    <row r="6" spans="1:7" s="88" customFormat="1" ht="18" x14ac:dyDescent="0.25">
      <c r="A6" s="90"/>
      <c r="B6" s="90"/>
      <c r="C6" s="90"/>
      <c r="D6" s="90"/>
      <c r="F6" s="89"/>
    </row>
    <row r="7" spans="1:7" s="88" customFormat="1" ht="18" x14ac:dyDescent="0.25">
      <c r="A7" s="122"/>
      <c r="B7" s="122"/>
      <c r="C7" s="122"/>
      <c r="D7" s="122"/>
      <c r="E7" s="122"/>
      <c r="F7" s="122"/>
    </row>
    <row r="8" spans="1:7" s="88" customFormat="1" ht="18" x14ac:dyDescent="0.25">
      <c r="A8" s="123"/>
      <c r="B8" s="123"/>
      <c r="C8" s="123"/>
      <c r="D8" s="123"/>
      <c r="E8" s="123"/>
      <c r="F8" s="123"/>
    </row>
    <row r="9" spans="1:7" x14ac:dyDescent="0.2">
      <c r="A9" s="91"/>
      <c r="B9" s="91"/>
      <c r="C9" s="91"/>
      <c r="D9" s="91"/>
      <c r="E9" s="91"/>
      <c r="F9" s="91"/>
    </row>
    <row r="10" spans="1:7" s="94" customFormat="1" ht="17.25" customHeight="1" x14ac:dyDescent="0.2">
      <c r="A10" s="92" t="s">
        <v>162</v>
      </c>
      <c r="B10" s="93" t="s">
        <v>181</v>
      </c>
      <c r="C10" s="93"/>
      <c r="D10" s="93"/>
      <c r="E10" s="92" t="s">
        <v>163</v>
      </c>
      <c r="F10" s="92" t="s">
        <v>164</v>
      </c>
    </row>
    <row r="11" spans="1:7" s="96" customFormat="1" ht="4.5" customHeight="1" x14ac:dyDescent="0.2">
      <c r="A11" s="95"/>
      <c r="B11" s="95"/>
      <c r="C11" s="95"/>
      <c r="D11" s="95"/>
      <c r="E11" s="95"/>
      <c r="F11" s="95"/>
    </row>
    <row r="12" spans="1:7" s="83" customFormat="1" ht="12.75" x14ac:dyDescent="0.25">
      <c r="A12" s="80" t="s">
        <v>183</v>
      </c>
      <c r="B12" s="80" t="s">
        <v>188</v>
      </c>
      <c r="C12" s="120" t="s">
        <v>161</v>
      </c>
      <c r="D12" s="80" t="s">
        <v>156</v>
      </c>
      <c r="E12" s="80" t="s">
        <v>384</v>
      </c>
      <c r="F12" s="80"/>
      <c r="G12" s="80"/>
    </row>
    <row r="13" spans="1:7" s="83" customFormat="1" ht="12.75" x14ac:dyDescent="0.25">
      <c r="A13" s="80"/>
      <c r="B13" s="80"/>
      <c r="C13" s="80"/>
      <c r="D13" s="80" t="s">
        <v>412</v>
      </c>
      <c r="E13" s="80" t="s">
        <v>384</v>
      </c>
      <c r="F13" s="80"/>
    </row>
    <row r="14" spans="1:7" s="83" customFormat="1" ht="6" customHeight="1" x14ac:dyDescent="0.25">
      <c r="A14" s="199"/>
      <c r="B14" s="199"/>
      <c r="C14" s="199"/>
      <c r="D14" s="199"/>
      <c r="E14" s="199"/>
      <c r="F14" s="199"/>
    </row>
    <row r="15" spans="1:7" s="83" customFormat="1" ht="12.75" x14ac:dyDescent="0.25">
      <c r="A15" s="80" t="s">
        <v>354</v>
      </c>
      <c r="B15" s="80" t="s">
        <v>189</v>
      </c>
      <c r="C15" s="120" t="s">
        <v>213</v>
      </c>
      <c r="D15" s="80"/>
      <c r="E15" s="80" t="s">
        <v>378</v>
      </c>
      <c r="F15" s="80" t="s">
        <v>172</v>
      </c>
      <c r="G15" s="80"/>
    </row>
    <row r="16" spans="1:7" s="83" customFormat="1" ht="12.75" x14ac:dyDescent="0.25">
      <c r="A16" s="80"/>
      <c r="B16" s="80" t="s">
        <v>190</v>
      </c>
      <c r="C16" s="120" t="s">
        <v>0</v>
      </c>
      <c r="D16" s="80"/>
      <c r="E16" s="80" t="s">
        <v>378</v>
      </c>
      <c r="F16" s="80"/>
      <c r="G16" s="80"/>
    </row>
    <row r="17" spans="1:7" s="83" customFormat="1" ht="12.75" x14ac:dyDescent="0.25">
      <c r="A17" s="80"/>
      <c r="B17" s="80" t="s">
        <v>203</v>
      </c>
      <c r="C17" s="120" t="s">
        <v>201</v>
      </c>
      <c r="D17" s="80"/>
      <c r="E17" s="80" t="s">
        <v>378</v>
      </c>
      <c r="F17" s="80"/>
      <c r="G17" s="80"/>
    </row>
    <row r="18" spans="1:7" s="83" customFormat="1" ht="12.75" x14ac:dyDescent="0.25">
      <c r="A18" s="80"/>
      <c r="B18" s="80" t="s">
        <v>204</v>
      </c>
      <c r="C18" s="120" t="s">
        <v>202</v>
      </c>
      <c r="D18" s="80"/>
      <c r="E18" s="80" t="s">
        <v>378</v>
      </c>
      <c r="F18" s="99"/>
      <c r="G18" s="80"/>
    </row>
    <row r="19" spans="1:7" s="83" customFormat="1" ht="6" customHeight="1" x14ac:dyDescent="0.25">
      <c r="A19" s="199"/>
      <c r="B19" s="199"/>
      <c r="C19" s="199"/>
      <c r="D19" s="199"/>
      <c r="E19" s="199"/>
      <c r="F19" s="199"/>
    </row>
    <row r="20" spans="1:7" s="83" customFormat="1" ht="12.75" x14ac:dyDescent="0.25">
      <c r="A20" s="80" t="s">
        <v>184</v>
      </c>
      <c r="B20" s="80" t="s">
        <v>191</v>
      </c>
      <c r="C20" s="121" t="s">
        <v>0</v>
      </c>
      <c r="D20" s="80"/>
      <c r="E20" s="80" t="s">
        <v>378</v>
      </c>
      <c r="F20" s="99"/>
      <c r="G20" s="80"/>
    </row>
    <row r="21" spans="1:7" s="83" customFormat="1" ht="6" customHeight="1" x14ac:dyDescent="0.25">
      <c r="A21" s="199"/>
      <c r="B21" s="199"/>
      <c r="C21" s="199"/>
      <c r="D21" s="199"/>
      <c r="E21" s="199"/>
      <c r="F21" s="199"/>
    </row>
    <row r="22" spans="1:7" s="83" customFormat="1" ht="12.75" x14ac:dyDescent="0.25">
      <c r="A22" s="80" t="s">
        <v>165</v>
      </c>
      <c r="B22" s="80" t="s">
        <v>193</v>
      </c>
      <c r="C22" s="121" t="s">
        <v>0</v>
      </c>
      <c r="D22" s="80"/>
      <c r="E22" s="80" t="s">
        <v>408</v>
      </c>
      <c r="F22" s="99"/>
      <c r="G22" s="80"/>
    </row>
    <row r="23" spans="1:7" s="83" customFormat="1" ht="6" customHeight="1" x14ac:dyDescent="0.25">
      <c r="A23" s="199"/>
      <c r="B23" s="199"/>
      <c r="C23" s="199"/>
      <c r="D23" s="199"/>
      <c r="E23" s="199"/>
      <c r="F23" s="199"/>
    </row>
    <row r="24" spans="1:7" s="83" customFormat="1" ht="12.75" x14ac:dyDescent="0.25">
      <c r="A24" s="80" t="s">
        <v>166</v>
      </c>
      <c r="B24" s="80" t="s">
        <v>205</v>
      </c>
      <c r="C24" s="121" t="s">
        <v>213</v>
      </c>
      <c r="D24" s="80"/>
      <c r="E24" s="221" t="s">
        <v>409</v>
      </c>
      <c r="F24" s="80" t="s">
        <v>214</v>
      </c>
      <c r="G24" s="80"/>
    </row>
    <row r="25" spans="1:7" s="83" customFormat="1" ht="12.75" x14ac:dyDescent="0.25">
      <c r="A25" s="80"/>
      <c r="B25" s="80" t="s">
        <v>206</v>
      </c>
      <c r="C25" s="121" t="s">
        <v>156</v>
      </c>
      <c r="D25" s="80"/>
      <c r="E25" s="221" t="s">
        <v>410</v>
      </c>
      <c r="F25" s="80"/>
      <c r="G25" s="80"/>
    </row>
    <row r="26" spans="1:7" s="83" customFormat="1" ht="12.75" x14ac:dyDescent="0.25">
      <c r="A26" s="80"/>
      <c r="B26" s="80" t="s">
        <v>207</v>
      </c>
      <c r="C26" s="121" t="s">
        <v>0</v>
      </c>
      <c r="D26" s="80"/>
      <c r="E26" s="80" t="s">
        <v>411</v>
      </c>
      <c r="F26" s="80"/>
      <c r="G26" s="80"/>
    </row>
    <row r="27" spans="1:7" s="83" customFormat="1" ht="6" customHeight="1" x14ac:dyDescent="0.25">
      <c r="A27" s="199"/>
      <c r="B27" s="199"/>
      <c r="C27" s="199"/>
      <c r="D27" s="199"/>
      <c r="E27" s="199"/>
      <c r="F27" s="199"/>
    </row>
    <row r="28" spans="1:7" s="83" customFormat="1" ht="12.75" x14ac:dyDescent="0.25">
      <c r="A28" s="80" t="s">
        <v>167</v>
      </c>
      <c r="B28" s="80" t="s">
        <v>182</v>
      </c>
      <c r="C28" s="121" t="s">
        <v>168</v>
      </c>
      <c r="D28" s="80"/>
      <c r="E28" s="80"/>
      <c r="F28" s="80"/>
    </row>
    <row r="29" spans="1:7" s="83" customFormat="1" ht="6" customHeight="1" x14ac:dyDescent="0.25">
      <c r="A29" s="97"/>
      <c r="B29" s="97"/>
      <c r="C29" s="97"/>
      <c r="D29" s="97"/>
      <c r="E29" s="97"/>
      <c r="F29" s="97"/>
    </row>
    <row r="30" spans="1:7" ht="4.5" customHeight="1" x14ac:dyDescent="0.2"/>
    <row r="31" spans="1:7" ht="12.75" x14ac:dyDescent="0.25">
      <c r="C31" s="98" t="s">
        <v>169</v>
      </c>
    </row>
    <row r="33" spans="1:33" ht="12.75" x14ac:dyDescent="0.25">
      <c r="A33" s="113" t="s">
        <v>196</v>
      </c>
    </row>
    <row r="34" spans="1:33" s="22" customFormat="1" ht="12.75" x14ac:dyDescent="0.25">
      <c r="A34" s="22" t="s">
        <v>197</v>
      </c>
      <c r="E34" s="114"/>
      <c r="Q34" s="115"/>
      <c r="R34" s="115"/>
      <c r="S34" s="115"/>
    </row>
    <row r="35" spans="1:33" s="22" customFormat="1" ht="12.75" x14ac:dyDescent="0.25">
      <c r="A35" s="22" t="s">
        <v>198</v>
      </c>
      <c r="E35" s="114"/>
      <c r="Q35" s="115"/>
      <c r="R35" s="115"/>
      <c r="S35" s="115"/>
    </row>
    <row r="36" spans="1:33" ht="12.75" hidden="1" x14ac:dyDescent="0.25">
      <c r="A36" s="22" t="s">
        <v>199</v>
      </c>
      <c r="B36" s="103"/>
      <c r="C36" s="103"/>
    </row>
    <row r="37" spans="1:33" x14ac:dyDescent="0.2">
      <c r="A37" s="103"/>
      <c r="B37" s="103"/>
      <c r="C37" s="103"/>
    </row>
    <row r="38" spans="1:33" x14ac:dyDescent="0.2">
      <c r="A38" s="103"/>
      <c r="B38" s="103"/>
      <c r="C38" s="103"/>
    </row>
    <row r="39" spans="1:33" ht="12.75" x14ac:dyDescent="0.25">
      <c r="A39" s="222" t="s">
        <v>420</v>
      </c>
      <c r="B39" s="103"/>
      <c r="C39" s="103"/>
    </row>
    <row r="40" spans="1:33" s="69" customFormat="1" ht="13.5" x14ac:dyDescent="0.25">
      <c r="A40" s="80" t="s">
        <v>243</v>
      </c>
      <c r="B40" s="80"/>
      <c r="AG40" s="80"/>
    </row>
    <row r="41" spans="1:33" s="69" customFormat="1" ht="12" customHeight="1" x14ac:dyDescent="0.25">
      <c r="A41" s="80" t="s">
        <v>154</v>
      </c>
      <c r="B41" s="80"/>
      <c r="AG41" s="80"/>
    </row>
    <row r="42" spans="1:33" s="69" customFormat="1" ht="12.6" customHeight="1" x14ac:dyDescent="0.25">
      <c r="A42" s="162" t="s">
        <v>376</v>
      </c>
      <c r="B42" s="80"/>
      <c r="AG42" s="80"/>
    </row>
    <row r="43" spans="1:33" s="69" customFormat="1" ht="12.6" customHeight="1" x14ac:dyDescent="0.25">
      <c r="A43" s="80" t="s">
        <v>155</v>
      </c>
      <c r="B43" s="80"/>
      <c r="AG43" s="80"/>
    </row>
    <row r="44" spans="1:33" x14ac:dyDescent="0.2">
      <c r="A44" s="103"/>
      <c r="B44" s="103"/>
      <c r="C44" s="103"/>
    </row>
    <row r="45" spans="1:33" x14ac:dyDescent="0.2">
      <c r="A45" s="103"/>
      <c r="B45" s="103"/>
      <c r="C45" s="103"/>
    </row>
    <row r="47" spans="1:33" s="44" customFormat="1" ht="12.6" customHeight="1" x14ac:dyDescent="0.25">
      <c r="A47" s="103"/>
    </row>
  </sheetData>
  <phoneticPr fontId="0" type="noConversion"/>
  <hyperlinks>
    <hyperlink ref="C12" location="'A1'!A1" display="Zeitreihe ab 1919"/>
    <hyperlink ref="C15" location="'B1'!A1" display="Parteistärke"/>
    <hyperlink ref="C16" location="'B2'!A1" display="Mandate nach Geschlecht"/>
    <hyperlink ref="C17" location="'B3'!A1" display="Anzahl Wahllisten"/>
    <hyperlink ref="C20" location="'C'!A1" display="Mandate nach Geschlecht"/>
    <hyperlink ref="C22" location="D!A1" display="Mandate nach Geschlecht"/>
    <hyperlink ref="C24" location="'E1'!A1" display="Parteistärke"/>
    <hyperlink ref="C25" location="'E2'!A1" display="Mandate"/>
    <hyperlink ref="C26" location="'E3'!A1" display="Mandate nach Geschlecht"/>
    <hyperlink ref="C28" location="Abk!A1" display="Parteien"/>
    <hyperlink ref="C18" location="'B4'!A1" display="Anzahl Kandidierende nach Geschlecht"/>
  </hyperlinks>
  <pageMargins left="0.78740157499999996" right="0.78740157499999996" top="0.7" bottom="0.4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8"/>
  <sheetViews>
    <sheetView showGridLines="0" zoomScaleNormal="100" zoomScalePageLayoutView="60" workbookViewId="0"/>
  </sheetViews>
  <sheetFormatPr baseColWidth="10" defaultColWidth="12" defaultRowHeight="9.9499999999999993" customHeight="1" x14ac:dyDescent="0.2"/>
  <cols>
    <col min="1" max="1" width="1.33203125" style="69" customWidth="1"/>
    <col min="2" max="2" width="7.83203125" style="73" customWidth="1"/>
    <col min="3" max="3" width="8.1640625" style="69" customWidth="1"/>
    <col min="4" max="24" width="7.6640625" style="69" customWidth="1"/>
    <col min="25" max="16384" width="12" style="69"/>
  </cols>
  <sheetData>
    <row r="1" spans="1:25" s="65" customFormat="1" ht="18" x14ac:dyDescent="0.25">
      <c r="B1" s="87" t="s">
        <v>382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X1" s="124" t="s">
        <v>171</v>
      </c>
    </row>
    <row r="2" spans="1:25" ht="3.75" customHeight="1" x14ac:dyDescent="0.2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5"/>
    </row>
    <row r="3" spans="1:25" s="72" customFormat="1" ht="14.1" customHeight="1" x14ac:dyDescent="0.2">
      <c r="B3" s="100" t="s">
        <v>179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5" ht="3.75" customHeight="1" x14ac:dyDescent="0.2">
      <c r="W4" s="74"/>
    </row>
    <row r="5" spans="1:25" s="78" customFormat="1" ht="18" customHeight="1" x14ac:dyDescent="0.2">
      <c r="A5" s="75"/>
      <c r="B5" s="172" t="s">
        <v>355</v>
      </c>
      <c r="C5" s="76">
        <v>1935</v>
      </c>
      <c r="D5" s="76">
        <v>1939</v>
      </c>
      <c r="E5" s="76">
        <v>1943</v>
      </c>
      <c r="F5" s="76">
        <v>1947</v>
      </c>
      <c r="G5" s="76">
        <v>1951</v>
      </c>
      <c r="H5" s="76">
        <v>1955</v>
      </c>
      <c r="I5" s="76">
        <v>1959</v>
      </c>
      <c r="J5" s="76">
        <v>1963</v>
      </c>
      <c r="K5" s="76">
        <v>1967</v>
      </c>
      <c r="L5" s="76">
        <v>1971</v>
      </c>
      <c r="M5" s="76">
        <v>1975</v>
      </c>
      <c r="N5" s="76">
        <v>1979</v>
      </c>
      <c r="O5" s="76">
        <v>1983</v>
      </c>
      <c r="P5" s="76">
        <v>1987</v>
      </c>
      <c r="Q5" s="76">
        <v>1991</v>
      </c>
      <c r="R5" s="76">
        <v>1995</v>
      </c>
      <c r="S5" s="76">
        <v>1999</v>
      </c>
      <c r="T5" s="76">
        <v>2003</v>
      </c>
      <c r="U5" s="77">
        <v>2007</v>
      </c>
      <c r="V5" s="77">
        <v>2011</v>
      </c>
      <c r="W5" s="77">
        <v>2015</v>
      </c>
      <c r="X5" s="77">
        <v>2019</v>
      </c>
    </row>
    <row r="6" spans="1:25" s="80" customFormat="1" ht="6.75" customHeight="1" x14ac:dyDescent="0.25">
      <c r="B6" s="73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O6" s="69"/>
      <c r="P6" s="69"/>
      <c r="Q6" s="69"/>
      <c r="R6" s="69"/>
      <c r="S6" s="69"/>
      <c r="T6" s="69"/>
      <c r="U6" s="69"/>
      <c r="V6" s="69"/>
      <c r="W6" s="69"/>
      <c r="X6" s="69"/>
      <c r="Y6" s="131"/>
    </row>
    <row r="7" spans="1:25" s="65" customFormat="1" ht="12" customHeight="1" x14ac:dyDescent="0.25">
      <c r="A7" s="142">
        <v>1</v>
      </c>
      <c r="B7" s="142" t="s">
        <v>1</v>
      </c>
      <c r="C7" s="151">
        <v>30</v>
      </c>
      <c r="D7" s="151">
        <v>31</v>
      </c>
      <c r="E7" s="151">
        <v>24</v>
      </c>
      <c r="F7" s="151">
        <v>25</v>
      </c>
      <c r="G7" s="151">
        <v>26</v>
      </c>
      <c r="H7" s="151">
        <v>30</v>
      </c>
      <c r="I7" s="151">
        <v>33</v>
      </c>
      <c r="J7" s="151">
        <v>32</v>
      </c>
      <c r="K7" s="151">
        <v>29</v>
      </c>
      <c r="L7" s="151">
        <v>37</v>
      </c>
      <c r="M7" s="151">
        <v>43</v>
      </c>
      <c r="N7" s="151">
        <v>51</v>
      </c>
      <c r="O7" s="151">
        <v>52</v>
      </c>
      <c r="P7" s="151">
        <v>46</v>
      </c>
      <c r="Q7" s="151">
        <v>50</v>
      </c>
      <c r="R7" s="151">
        <v>46</v>
      </c>
      <c r="S7" s="151">
        <v>35</v>
      </c>
      <c r="T7" s="151">
        <v>29</v>
      </c>
      <c r="U7" s="151">
        <v>29</v>
      </c>
      <c r="V7" s="151">
        <v>23</v>
      </c>
      <c r="W7" s="151">
        <v>31</v>
      </c>
      <c r="X7" s="151">
        <v>29</v>
      </c>
      <c r="Y7" s="131"/>
    </row>
    <row r="8" spans="1:25" s="65" customFormat="1" ht="12" customHeight="1" x14ac:dyDescent="0.25">
      <c r="A8" s="142">
        <v>2</v>
      </c>
      <c r="B8" s="142" t="s">
        <v>2</v>
      </c>
      <c r="C8" s="151">
        <v>15</v>
      </c>
      <c r="D8" s="151">
        <v>14</v>
      </c>
      <c r="E8" s="151">
        <v>11</v>
      </c>
      <c r="F8" s="151">
        <v>16</v>
      </c>
      <c r="G8" s="151">
        <v>20</v>
      </c>
      <c r="H8" s="151">
        <v>20</v>
      </c>
      <c r="I8" s="151">
        <v>24</v>
      </c>
      <c r="J8" s="151">
        <v>23</v>
      </c>
      <c r="K8" s="151">
        <v>21</v>
      </c>
      <c r="L8" s="151">
        <v>17</v>
      </c>
      <c r="M8" s="151">
        <v>20</v>
      </c>
      <c r="N8" s="151">
        <v>21</v>
      </c>
      <c r="O8" s="151">
        <v>23</v>
      </c>
      <c r="P8" s="151">
        <v>17</v>
      </c>
      <c r="Q8" s="151">
        <v>13</v>
      </c>
      <c r="R8" s="151">
        <v>11</v>
      </c>
      <c r="S8" s="151">
        <v>13</v>
      </c>
      <c r="T8" s="151">
        <v>12</v>
      </c>
      <c r="U8" s="151">
        <v>13</v>
      </c>
      <c r="V8" s="151">
        <v>9</v>
      </c>
      <c r="W8" s="151">
        <v>9</v>
      </c>
      <c r="X8" s="151">
        <v>8</v>
      </c>
      <c r="Y8" s="131"/>
    </row>
    <row r="9" spans="1:25" s="65" customFormat="1" ht="12" customHeight="1" x14ac:dyDescent="0.25">
      <c r="A9" s="142">
        <v>3</v>
      </c>
      <c r="B9" s="142" t="s">
        <v>7</v>
      </c>
      <c r="C9" s="151">
        <v>59</v>
      </c>
      <c r="D9" s="151">
        <v>65</v>
      </c>
      <c r="E9" s="151">
        <v>58</v>
      </c>
      <c r="F9" s="151">
        <v>49</v>
      </c>
      <c r="G9" s="151">
        <v>51</v>
      </c>
      <c r="H9" s="151">
        <v>54</v>
      </c>
      <c r="I9" s="151">
        <v>49</v>
      </c>
      <c r="J9" s="151">
        <v>50</v>
      </c>
      <c r="K9" s="151">
        <v>48</v>
      </c>
      <c r="L9" s="151">
        <v>43</v>
      </c>
      <c r="M9" s="151">
        <v>42</v>
      </c>
      <c r="N9" s="151">
        <v>49</v>
      </c>
      <c r="O9" s="151">
        <v>35</v>
      </c>
      <c r="P9" s="151">
        <v>34</v>
      </c>
      <c r="Q9" s="151">
        <v>43</v>
      </c>
      <c r="R9" s="151">
        <v>45</v>
      </c>
      <c r="S9" s="151">
        <v>43</v>
      </c>
      <c r="T9" s="151">
        <v>53</v>
      </c>
      <c r="U9" s="151">
        <v>36</v>
      </c>
      <c r="V9" s="151">
        <v>35</v>
      </c>
      <c r="W9" s="151">
        <v>36</v>
      </c>
      <c r="X9" s="151">
        <v>35</v>
      </c>
    </row>
    <row r="10" spans="1:25" s="65" customFormat="1" ht="13.5" x14ac:dyDescent="0.25">
      <c r="A10" s="142">
        <v>4</v>
      </c>
      <c r="B10" s="142" t="s">
        <v>3</v>
      </c>
      <c r="C10" s="151">
        <v>40</v>
      </c>
      <c r="D10" s="151">
        <v>33</v>
      </c>
      <c r="E10" s="151">
        <v>32</v>
      </c>
      <c r="F10" s="151">
        <v>36</v>
      </c>
      <c r="G10" s="151">
        <v>37</v>
      </c>
      <c r="H10" s="151">
        <v>31</v>
      </c>
      <c r="I10" s="151">
        <v>35</v>
      </c>
      <c r="J10" s="151">
        <v>34</v>
      </c>
      <c r="K10" s="151">
        <v>31</v>
      </c>
      <c r="L10" s="151">
        <v>33</v>
      </c>
      <c r="M10" s="151">
        <v>32</v>
      </c>
      <c r="N10" s="151">
        <v>32</v>
      </c>
      <c r="O10" s="151">
        <v>35</v>
      </c>
      <c r="P10" s="151">
        <v>31</v>
      </c>
      <c r="Q10" s="151">
        <v>37</v>
      </c>
      <c r="R10" s="151">
        <v>40</v>
      </c>
      <c r="S10" s="151">
        <v>60</v>
      </c>
      <c r="T10" s="151">
        <v>61</v>
      </c>
      <c r="U10" s="151">
        <v>56</v>
      </c>
      <c r="V10" s="151">
        <v>54</v>
      </c>
      <c r="W10" s="151">
        <v>54</v>
      </c>
      <c r="X10" s="151">
        <v>45</v>
      </c>
    </row>
    <row r="11" spans="1:25" s="65" customFormat="1" ht="13.5" x14ac:dyDescent="0.25">
      <c r="A11" s="142">
        <v>5.0999999999999996</v>
      </c>
      <c r="B11" s="142" t="s">
        <v>211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>
        <v>6</v>
      </c>
      <c r="W11" s="151">
        <v>5</v>
      </c>
      <c r="X11" s="151"/>
    </row>
    <row r="12" spans="1:25" s="65" customFormat="1" ht="13.5" x14ac:dyDescent="0.25">
      <c r="A12" s="142">
        <v>6</v>
      </c>
      <c r="B12" s="142" t="s">
        <v>10</v>
      </c>
      <c r="C12" s="151"/>
      <c r="D12" s="151">
        <v>15</v>
      </c>
      <c r="E12" s="151">
        <v>29</v>
      </c>
      <c r="F12" s="151">
        <v>20</v>
      </c>
      <c r="G12" s="151">
        <v>23</v>
      </c>
      <c r="H12" s="151">
        <v>18</v>
      </c>
      <c r="I12" s="151">
        <v>19</v>
      </c>
      <c r="J12" s="151">
        <v>18</v>
      </c>
      <c r="K12" s="151">
        <v>31</v>
      </c>
      <c r="L12" s="151">
        <v>26</v>
      </c>
      <c r="M12" s="151">
        <v>20</v>
      </c>
      <c r="N12" s="151">
        <v>14</v>
      </c>
      <c r="O12" s="151">
        <v>12</v>
      </c>
      <c r="P12" s="151">
        <v>10</v>
      </c>
      <c r="Q12" s="151">
        <v>2</v>
      </c>
      <c r="R12" s="151">
        <v>6</v>
      </c>
      <c r="S12" s="151">
        <v>2</v>
      </c>
      <c r="T12" s="151"/>
      <c r="U12" s="151"/>
      <c r="V12" s="151"/>
      <c r="W12" s="151"/>
      <c r="X12" s="151"/>
      <c r="Y12" s="131"/>
    </row>
    <row r="13" spans="1:25" s="65" customFormat="1" ht="13.5" x14ac:dyDescent="0.25">
      <c r="A13" s="142">
        <v>7</v>
      </c>
      <c r="B13" s="142" t="s">
        <v>11</v>
      </c>
      <c r="C13" s="151">
        <v>3</v>
      </c>
      <c r="D13" s="151">
        <v>2</v>
      </c>
      <c r="E13" s="151">
        <v>2</v>
      </c>
      <c r="F13" s="151">
        <v>1</v>
      </c>
      <c r="G13" s="151">
        <v>3</v>
      </c>
      <c r="H13" s="151">
        <v>7</v>
      </c>
      <c r="I13" s="151">
        <v>8</v>
      </c>
      <c r="J13" s="151">
        <v>11</v>
      </c>
      <c r="K13" s="151">
        <v>11</v>
      </c>
      <c r="L13" s="151">
        <v>11</v>
      </c>
      <c r="M13" s="151">
        <v>13</v>
      </c>
      <c r="N13" s="151">
        <v>12</v>
      </c>
      <c r="O13" s="151">
        <v>14</v>
      </c>
      <c r="P13" s="151">
        <v>11</v>
      </c>
      <c r="Q13" s="151">
        <v>7</v>
      </c>
      <c r="R13" s="151">
        <v>9</v>
      </c>
      <c r="S13" s="151">
        <v>9</v>
      </c>
      <c r="T13" s="151">
        <v>9</v>
      </c>
      <c r="U13" s="151">
        <v>10</v>
      </c>
      <c r="V13" s="151">
        <v>7</v>
      </c>
      <c r="W13" s="151">
        <v>8</v>
      </c>
      <c r="X13" s="151">
        <v>8</v>
      </c>
      <c r="Y13" s="131"/>
    </row>
    <row r="14" spans="1:25" s="65" customFormat="1" ht="13.5" x14ac:dyDescent="0.25">
      <c r="A14" s="142">
        <v>8.1</v>
      </c>
      <c r="B14" s="142" t="s">
        <v>13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>
        <v>10</v>
      </c>
      <c r="V14" s="151">
        <v>19</v>
      </c>
      <c r="W14" s="151">
        <v>14</v>
      </c>
      <c r="X14" s="151">
        <v>23</v>
      </c>
      <c r="Y14" s="131"/>
    </row>
    <row r="15" spans="1:25" s="65" customFormat="1" ht="13.5" x14ac:dyDescent="0.25">
      <c r="A15" s="142">
        <v>9</v>
      </c>
      <c r="B15" s="142" t="s">
        <v>14</v>
      </c>
      <c r="C15" s="151">
        <v>3</v>
      </c>
      <c r="D15" s="151">
        <v>1</v>
      </c>
      <c r="E15" s="151"/>
      <c r="F15" s="151">
        <v>12</v>
      </c>
      <c r="G15" s="151">
        <v>2</v>
      </c>
      <c r="H15" s="151">
        <v>2</v>
      </c>
      <c r="I15" s="151">
        <v>2</v>
      </c>
      <c r="J15" s="151">
        <v>2</v>
      </c>
      <c r="K15" s="151">
        <v>2</v>
      </c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pans="1:25" s="65" customFormat="1" ht="13.5" x14ac:dyDescent="0.25">
      <c r="A16" s="142">
        <v>11</v>
      </c>
      <c r="B16" s="152" t="s">
        <v>15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>
        <v>2</v>
      </c>
      <c r="N16" s="151">
        <v>1</v>
      </c>
      <c r="O16" s="151">
        <v>3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31"/>
    </row>
    <row r="17" spans="1:43" s="65" customFormat="1" ht="13.5" x14ac:dyDescent="0.25">
      <c r="A17" s="142">
        <v>12</v>
      </c>
      <c r="B17" s="142" t="s">
        <v>17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>
        <v>3</v>
      </c>
      <c r="Q17" s="151">
        <v>2</v>
      </c>
      <c r="R17" s="151">
        <v>1</v>
      </c>
      <c r="S17" s="151">
        <v>1</v>
      </c>
      <c r="T17" s="151"/>
      <c r="U17" s="151">
        <v>2</v>
      </c>
      <c r="V17" s="151">
        <v>3</v>
      </c>
      <c r="W17" s="151">
        <v>5</v>
      </c>
      <c r="X17" s="151">
        <v>6</v>
      </c>
    </row>
    <row r="18" spans="1:43" s="65" customFormat="1" ht="13.5" x14ac:dyDescent="0.25">
      <c r="A18" s="142">
        <v>13</v>
      </c>
      <c r="B18" s="142" t="s">
        <v>19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>
        <v>4</v>
      </c>
      <c r="P18" s="151">
        <v>21</v>
      </c>
      <c r="Q18" s="151">
        <v>20</v>
      </c>
      <c r="R18" s="151">
        <v>16</v>
      </c>
      <c r="S18" s="151">
        <v>11</v>
      </c>
      <c r="T18" s="151">
        <v>14</v>
      </c>
      <c r="U18" s="151">
        <v>19</v>
      </c>
      <c r="V18" s="151">
        <v>19</v>
      </c>
      <c r="W18" s="151">
        <v>13</v>
      </c>
      <c r="X18" s="151">
        <v>22</v>
      </c>
      <c r="Y18" s="131"/>
    </row>
    <row r="19" spans="1:43" s="65" customFormat="1" ht="13.5" x14ac:dyDescent="0.25">
      <c r="A19" s="142">
        <v>15</v>
      </c>
      <c r="B19" s="142" t="s">
        <v>194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>
        <v>10</v>
      </c>
      <c r="M19" s="151">
        <v>7</v>
      </c>
      <c r="N19" s="151"/>
      <c r="O19" s="151">
        <v>2</v>
      </c>
      <c r="P19" s="151">
        <v>6</v>
      </c>
      <c r="Q19" s="151">
        <v>4</v>
      </c>
      <c r="R19" s="151">
        <v>3</v>
      </c>
      <c r="S19" s="151">
        <v>2</v>
      </c>
      <c r="T19" s="151">
        <v>1</v>
      </c>
      <c r="U19" s="151"/>
      <c r="V19" s="151"/>
      <c r="W19" s="151"/>
      <c r="X19" s="151"/>
      <c r="Y19" s="131"/>
    </row>
    <row r="20" spans="1:43" s="65" customFormat="1" ht="13.5" x14ac:dyDescent="0.25">
      <c r="A20" s="142">
        <v>16</v>
      </c>
      <c r="B20" s="142" t="s">
        <v>22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>
        <v>1</v>
      </c>
      <c r="T20" s="151">
        <v>1</v>
      </c>
      <c r="U20" s="151">
        <v>5</v>
      </c>
      <c r="V20" s="151">
        <v>5</v>
      </c>
      <c r="W20" s="151">
        <v>5</v>
      </c>
      <c r="X20" s="151">
        <v>4</v>
      </c>
    </row>
    <row r="21" spans="1:43" s="65" customFormat="1" ht="13.5" x14ac:dyDescent="0.25">
      <c r="A21" s="142">
        <v>17</v>
      </c>
      <c r="B21" s="142" t="s">
        <v>23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>
        <v>2</v>
      </c>
      <c r="R21" s="151">
        <v>3</v>
      </c>
      <c r="S21" s="151"/>
      <c r="T21" s="151"/>
      <c r="U21" s="151"/>
      <c r="V21" s="151"/>
      <c r="W21" s="151"/>
      <c r="X21" s="151"/>
    </row>
    <row r="22" spans="1:43" s="65" customFormat="1" ht="13.5" x14ac:dyDescent="0.25">
      <c r="A22" s="142">
        <v>34.1</v>
      </c>
      <c r="B22" s="142" t="s">
        <v>235</v>
      </c>
      <c r="C22" s="151">
        <v>21</v>
      </c>
      <c r="D22" s="151">
        <v>16</v>
      </c>
      <c r="E22" s="151">
        <v>18</v>
      </c>
      <c r="F22" s="151">
        <v>21</v>
      </c>
      <c r="G22" s="151">
        <v>17</v>
      </c>
      <c r="H22" s="151">
        <v>17</v>
      </c>
      <c r="I22" s="151">
        <v>10</v>
      </c>
      <c r="J22" s="151">
        <v>10</v>
      </c>
      <c r="K22" s="151">
        <v>7</v>
      </c>
      <c r="L22" s="151">
        <v>3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31"/>
    </row>
    <row r="23" spans="1:43" s="65" customFormat="1" ht="13.5" x14ac:dyDescent="0.25">
      <c r="A23" s="142">
        <v>34.299999999999997</v>
      </c>
      <c r="B23" s="142" t="s">
        <v>208</v>
      </c>
      <c r="C23" s="151"/>
      <c r="D23" s="151"/>
      <c r="E23" s="151">
        <v>3</v>
      </c>
      <c r="F23" s="151"/>
      <c r="G23" s="151">
        <v>1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31"/>
    </row>
    <row r="24" spans="1:43" s="65" customFormat="1" ht="13.5" x14ac:dyDescent="0.25">
      <c r="A24" s="142">
        <v>34.4</v>
      </c>
      <c r="B24" s="142" t="s">
        <v>209</v>
      </c>
      <c r="C24" s="151">
        <v>3</v>
      </c>
      <c r="D24" s="151">
        <v>3</v>
      </c>
      <c r="E24" s="151">
        <v>3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31"/>
    </row>
    <row r="25" spans="1:43" s="65" customFormat="1" ht="13.5" x14ac:dyDescent="0.25">
      <c r="A25" s="142">
        <v>34.5</v>
      </c>
      <c r="B25" s="142" t="s">
        <v>210</v>
      </c>
      <c r="C25" s="151">
        <v>6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31"/>
    </row>
    <row r="26" spans="1:43" s="65" customFormat="1" ht="12" customHeight="1" x14ac:dyDescent="0.25">
      <c r="A26" s="142">
        <v>35</v>
      </c>
      <c r="B26" s="132" t="s">
        <v>24</v>
      </c>
      <c r="C26" s="151"/>
      <c r="D26" s="151"/>
      <c r="E26" s="151"/>
      <c r="F26" s="151"/>
      <c r="G26" s="151"/>
      <c r="H26" s="151">
        <v>1</v>
      </c>
      <c r="I26" s="151"/>
      <c r="J26" s="151"/>
      <c r="K26" s="151"/>
      <c r="L26" s="151"/>
      <c r="M26" s="151">
        <v>1</v>
      </c>
      <c r="N26" s="151"/>
      <c r="O26" s="151"/>
      <c r="P26" s="151">
        <v>1</v>
      </c>
      <c r="Q26" s="151"/>
      <c r="R26" s="151"/>
      <c r="S26" s="151">
        <v>3</v>
      </c>
      <c r="T26" s="151"/>
      <c r="U26" s="151"/>
      <c r="V26" s="151"/>
      <c r="W26" s="151"/>
      <c r="X26" s="151"/>
      <c r="Y26" s="131"/>
    </row>
    <row r="27" spans="1:43" s="65" customFormat="1" ht="6.75" customHeight="1" x14ac:dyDescent="0.25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spans="1:43" s="64" customFormat="1" ht="18" customHeight="1" x14ac:dyDescent="0.25">
      <c r="A28" s="200"/>
      <c r="B28" s="200" t="s">
        <v>4</v>
      </c>
      <c r="C28" s="201">
        <v>180</v>
      </c>
      <c r="D28" s="201">
        <v>180</v>
      </c>
      <c r="E28" s="201">
        <v>180</v>
      </c>
      <c r="F28" s="201">
        <v>180</v>
      </c>
      <c r="G28" s="201">
        <v>180</v>
      </c>
      <c r="H28" s="201">
        <v>180</v>
      </c>
      <c r="I28" s="201">
        <v>180</v>
      </c>
      <c r="J28" s="201">
        <v>180</v>
      </c>
      <c r="K28" s="201">
        <v>180</v>
      </c>
      <c r="L28" s="201">
        <v>180</v>
      </c>
      <c r="M28" s="201">
        <v>180</v>
      </c>
      <c r="N28" s="201">
        <v>180</v>
      </c>
      <c r="O28" s="201">
        <v>180</v>
      </c>
      <c r="P28" s="201">
        <v>180</v>
      </c>
      <c r="Q28" s="201">
        <v>180</v>
      </c>
      <c r="R28" s="201">
        <v>180</v>
      </c>
      <c r="S28" s="201">
        <v>180</v>
      </c>
      <c r="T28" s="201">
        <v>180</v>
      </c>
      <c r="U28" s="201">
        <v>180</v>
      </c>
      <c r="V28" s="201">
        <v>180</v>
      </c>
      <c r="W28" s="201">
        <v>180</v>
      </c>
      <c r="X28" s="201">
        <v>180</v>
      </c>
    </row>
    <row r="29" spans="1:43" s="65" customFormat="1" ht="8.1" customHeight="1" x14ac:dyDescent="0.25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6"/>
      <c r="O29" s="136"/>
      <c r="P29" s="136"/>
      <c r="Q29" s="136"/>
      <c r="R29" s="136"/>
      <c r="S29" s="136"/>
      <c r="T29" s="136"/>
      <c r="U29" s="136"/>
      <c r="V29" s="136"/>
      <c r="W29" s="136"/>
    </row>
    <row r="30" spans="1:43" s="80" customFormat="1" ht="18" customHeight="1" x14ac:dyDescent="0.25">
      <c r="B30" s="147" t="s">
        <v>318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43" ht="12.6" customHeight="1" x14ac:dyDescent="0.25">
      <c r="A31" s="80"/>
      <c r="B31" s="163">
        <v>1955</v>
      </c>
      <c r="C31" s="162"/>
      <c r="D31" s="162" t="s">
        <v>323</v>
      </c>
      <c r="AQ31" s="80"/>
    </row>
    <row r="32" spans="1:43" ht="12.6" customHeight="1" x14ac:dyDescent="0.25">
      <c r="A32" s="80"/>
      <c r="B32" s="163">
        <v>1975</v>
      </c>
      <c r="C32" s="162"/>
      <c r="D32" s="162" t="s">
        <v>324</v>
      </c>
      <c r="AQ32" s="80"/>
    </row>
    <row r="33" spans="1:52" ht="12.6" customHeight="1" x14ac:dyDescent="0.25">
      <c r="A33" s="80"/>
      <c r="B33" s="163">
        <v>1987</v>
      </c>
      <c r="C33" s="162"/>
      <c r="D33" s="162" t="s">
        <v>319</v>
      </c>
      <c r="AQ33" s="80"/>
    </row>
    <row r="34" spans="1:52" ht="12.6" customHeight="1" x14ac:dyDescent="0.25">
      <c r="A34" s="80"/>
      <c r="B34" s="163">
        <v>1999</v>
      </c>
      <c r="C34" s="162"/>
      <c r="D34" s="98" t="s">
        <v>320</v>
      </c>
      <c r="AQ34" s="80"/>
    </row>
    <row r="35" spans="1:52" s="103" customFormat="1" ht="11.25" customHeight="1" x14ac:dyDescent="0.2"/>
    <row r="36" spans="1:52" ht="21.95" customHeight="1" x14ac:dyDescent="0.25">
      <c r="A36" s="80"/>
      <c r="B36" s="162" t="s">
        <v>379</v>
      </c>
      <c r="AZ36" s="80"/>
    </row>
    <row r="37" spans="1:52" ht="12.6" customHeight="1" x14ac:dyDescent="0.25">
      <c r="A37" s="80"/>
      <c r="B37" s="162" t="s">
        <v>154</v>
      </c>
      <c r="AZ37" s="80"/>
    </row>
    <row r="38" spans="1:52" ht="12.6" customHeight="1" x14ac:dyDescent="0.25">
      <c r="A38" s="80"/>
      <c r="B38" s="162" t="s">
        <v>377</v>
      </c>
      <c r="AZ38" s="80"/>
    </row>
    <row r="39" spans="1:52" ht="12.6" customHeight="1" x14ac:dyDescent="0.25">
      <c r="A39" s="80"/>
      <c r="B39" s="165" t="s">
        <v>155</v>
      </c>
      <c r="AZ39" s="80"/>
    </row>
    <row r="40" spans="1:52" ht="9.9499999999999993" customHeight="1" x14ac:dyDescent="0.25">
      <c r="B40" s="137"/>
      <c r="C40" s="141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99"/>
      <c r="O40" s="139"/>
      <c r="P40" s="139"/>
      <c r="Q40" s="139"/>
      <c r="R40" s="139"/>
      <c r="S40" s="139"/>
      <c r="T40" s="139"/>
      <c r="U40" s="139"/>
      <c r="V40" s="139"/>
      <c r="W40" s="139"/>
    </row>
    <row r="41" spans="1:52" ht="9.9499999999999993" customHeight="1" x14ac:dyDescent="0.25">
      <c r="B41" s="137"/>
      <c r="C41" s="141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99"/>
      <c r="O41" s="139"/>
      <c r="P41" s="139"/>
      <c r="Q41" s="139"/>
      <c r="R41" s="139"/>
      <c r="S41" s="139"/>
      <c r="T41" s="139"/>
      <c r="U41" s="139"/>
      <c r="V41" s="139"/>
      <c r="W41" s="139"/>
    </row>
    <row r="42" spans="1:52" ht="9.9499999999999993" customHeight="1" x14ac:dyDescent="0.25">
      <c r="B42" s="137"/>
      <c r="C42" s="141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99"/>
      <c r="O42" s="139"/>
      <c r="P42" s="139"/>
      <c r="Q42" s="139"/>
      <c r="R42" s="139"/>
      <c r="S42" s="139"/>
      <c r="T42" s="139"/>
      <c r="U42" s="139"/>
      <c r="V42" s="139"/>
      <c r="W42" s="139"/>
    </row>
    <row r="43" spans="1:52" ht="9.9499999999999993" customHeight="1" x14ac:dyDescent="0.25">
      <c r="B43" s="137"/>
      <c r="C43" s="141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99"/>
      <c r="O43" s="139"/>
      <c r="P43" s="139"/>
      <c r="Q43" s="139"/>
      <c r="R43" s="139"/>
      <c r="S43" s="139"/>
      <c r="T43" s="139"/>
      <c r="U43" s="139"/>
      <c r="V43" s="139"/>
      <c r="W43" s="139"/>
    </row>
    <row r="44" spans="1:52" s="80" customFormat="1" ht="12.75" x14ac:dyDescent="0.25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99"/>
      <c r="P44" s="99"/>
      <c r="Q44" s="99"/>
      <c r="R44" s="99"/>
      <c r="S44" s="99"/>
      <c r="T44" s="99"/>
      <c r="U44" s="99"/>
      <c r="V44" s="99"/>
      <c r="W44" s="99"/>
    </row>
    <row r="45" spans="1:52" s="80" customFormat="1" ht="9.9499999999999993" customHeight="1" x14ac:dyDescent="0.2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99"/>
      <c r="P45" s="99"/>
      <c r="Q45" s="99"/>
      <c r="R45" s="99"/>
      <c r="S45" s="99"/>
      <c r="T45" s="99"/>
      <c r="U45" s="99"/>
      <c r="V45" s="99"/>
      <c r="W45" s="99"/>
    </row>
    <row r="46" spans="1:52" s="80" customFormat="1" ht="9.9499999999999993" customHeight="1" x14ac:dyDescent="0.2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99"/>
      <c r="P46" s="99"/>
      <c r="Q46" s="99"/>
      <c r="R46" s="99"/>
      <c r="S46" s="99"/>
      <c r="T46" s="99"/>
      <c r="U46" s="99"/>
      <c r="V46" s="99"/>
      <c r="W46" s="99"/>
    </row>
    <row r="47" spans="1:52" s="80" customFormat="1" ht="9.9499999999999993" customHeight="1" x14ac:dyDescent="0.2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99"/>
      <c r="P47" s="99"/>
      <c r="Q47" s="99"/>
      <c r="R47" s="99"/>
      <c r="S47" s="99"/>
      <c r="T47" s="99"/>
      <c r="U47" s="99"/>
      <c r="V47" s="99"/>
      <c r="W47" s="99"/>
    </row>
    <row r="48" spans="1:52" s="80" customFormat="1" ht="9.9499999999999993" customHeight="1" x14ac:dyDescent="0.25">
      <c r="B48" s="134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</row>
    <row r="49" spans="2:14" s="80" customFormat="1" ht="9.9499999999999993" customHeight="1" x14ac:dyDescent="0.25">
      <c r="B49" s="134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</row>
    <row r="50" spans="2:14" s="80" customFormat="1" ht="9.9499999999999993" customHeight="1" x14ac:dyDescent="0.25">
      <c r="B50" s="134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</row>
    <row r="51" spans="2:14" s="80" customFormat="1" ht="9.9499999999999993" customHeight="1" x14ac:dyDescent="0.25">
      <c r="B51" s="134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</row>
    <row r="52" spans="2:14" s="80" customFormat="1" ht="9.9499999999999993" customHeight="1" x14ac:dyDescent="0.25">
      <c r="B52" s="134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2:14" s="80" customFormat="1" ht="9.9499999999999993" customHeight="1" x14ac:dyDescent="0.25">
      <c r="B53" s="134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2:14" s="80" customFormat="1" ht="9.9499999999999993" customHeight="1" x14ac:dyDescent="0.25">
      <c r="B54" s="134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2:14" s="80" customFormat="1" ht="9.9499999999999993" customHeight="1" x14ac:dyDescent="0.25">
      <c r="B55" s="13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2:14" s="80" customFormat="1" ht="9.9499999999999993" customHeight="1" x14ac:dyDescent="0.25">
      <c r="B56" s="134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</row>
    <row r="57" spans="2:14" s="80" customFormat="1" ht="9.9499999999999993" customHeight="1" x14ac:dyDescent="0.25">
      <c r="B57" s="134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2:14" s="80" customFormat="1" ht="9.9499999999999993" customHeight="1" x14ac:dyDescent="0.25">
      <c r="B58" s="134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</row>
    <row r="59" spans="2:14" s="80" customFormat="1" ht="9.9499999999999993" customHeight="1" x14ac:dyDescent="0.25">
      <c r="B59" s="134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</row>
    <row r="60" spans="2:14" s="80" customFormat="1" ht="9.9499999999999993" customHeight="1" x14ac:dyDescent="0.25">
      <c r="B60" s="134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  <row r="61" spans="2:14" s="80" customFormat="1" ht="9.9499999999999993" customHeight="1" x14ac:dyDescent="0.25">
      <c r="B61" s="134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</row>
    <row r="62" spans="2:14" s="80" customFormat="1" ht="9.9499999999999993" customHeight="1" x14ac:dyDescent="0.25">
      <c r="B62" s="134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14" s="80" customFormat="1" ht="9.9499999999999993" customHeight="1" x14ac:dyDescent="0.25">
      <c r="B63" s="134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14" s="80" customFormat="1" ht="9.9499999999999993" customHeight="1" x14ac:dyDescent="0.25">
      <c r="B64" s="134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</row>
    <row r="65" spans="2:14" s="80" customFormat="1" ht="9.9499999999999993" customHeight="1" x14ac:dyDescent="0.25">
      <c r="B65" s="134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2:14" s="80" customFormat="1" ht="9.9499999999999993" customHeight="1" x14ac:dyDescent="0.25">
      <c r="B66" s="134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  <row r="67" spans="2:14" s="80" customFormat="1" ht="9.9499999999999993" customHeight="1" x14ac:dyDescent="0.25">
      <c r="B67" s="134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</row>
    <row r="68" spans="2:14" s="80" customFormat="1" ht="9.9499999999999993" customHeight="1" x14ac:dyDescent="0.25">
      <c r="B68" s="134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</row>
    <row r="69" spans="2:14" s="80" customFormat="1" ht="9.9499999999999993" customHeight="1" x14ac:dyDescent="0.25">
      <c r="B69" s="134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</row>
    <row r="70" spans="2:14" s="80" customFormat="1" ht="9.9499999999999993" customHeight="1" x14ac:dyDescent="0.25">
      <c r="B70" s="134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</row>
    <row r="71" spans="2:14" s="80" customFormat="1" ht="9.9499999999999993" customHeight="1" x14ac:dyDescent="0.25">
      <c r="B71" s="134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2:14" s="80" customFormat="1" ht="9.9499999999999993" customHeight="1" x14ac:dyDescent="0.25">
      <c r="B72" s="134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2:14" s="80" customFormat="1" ht="9.9499999999999993" customHeight="1" x14ac:dyDescent="0.25">
      <c r="B73" s="134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2:14" s="80" customFormat="1" ht="9.9499999999999993" customHeight="1" x14ac:dyDescent="0.25">
      <c r="B74" s="13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2:14" s="80" customFormat="1" ht="9.9499999999999993" customHeight="1" x14ac:dyDescent="0.25">
      <c r="B75" s="134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2:14" s="80" customFormat="1" ht="9.9499999999999993" customHeight="1" x14ac:dyDescent="0.25">
      <c r="B76" s="134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2:14" ht="9.9499999999999993" customHeight="1" x14ac:dyDescent="0.2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</row>
    <row r="78" spans="2:14" ht="9.9499999999999993" customHeight="1" x14ac:dyDescent="0.2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</row>
    <row r="79" spans="2:14" ht="9.9499999999999993" customHeight="1" x14ac:dyDescent="0.2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</row>
    <row r="80" spans="2:14" ht="9.9499999999999993" customHeight="1" x14ac:dyDescent="0.2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3:13" ht="9.9499999999999993" customHeight="1" x14ac:dyDescent="0.2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</row>
    <row r="82" spans="3:13" ht="9.9499999999999993" customHeight="1" x14ac:dyDescent="0.2"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</row>
    <row r="83" spans="3:13" ht="9.9499999999999993" customHeight="1" x14ac:dyDescent="0.2"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3:13" ht="9.9499999999999993" customHeight="1" x14ac:dyDescent="0.2"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</row>
    <row r="85" spans="3:13" ht="9.9499999999999993" customHeight="1" x14ac:dyDescent="0.2"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</row>
    <row r="86" spans="3:13" ht="9.9499999999999993" customHeight="1" x14ac:dyDescent="0.2"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</row>
    <row r="87" spans="3:13" ht="9.9499999999999993" customHeight="1" x14ac:dyDescent="0.2"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</row>
    <row r="88" spans="3:13" ht="9.9499999999999993" customHeight="1" x14ac:dyDescent="0.2"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</row>
    <row r="89" spans="3:13" ht="9.9499999999999993" customHeight="1" x14ac:dyDescent="0.2"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</row>
    <row r="90" spans="3:13" ht="9.9499999999999993" customHeight="1" x14ac:dyDescent="0.2"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</row>
    <row r="91" spans="3:13" ht="9.9499999999999993" customHeight="1" x14ac:dyDescent="0.2"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</row>
    <row r="92" spans="3:13" ht="9.9499999999999993" customHeight="1" x14ac:dyDescent="0.2"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</row>
    <row r="93" spans="3:13" ht="9.9499999999999993" customHeight="1" x14ac:dyDescent="0.2"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</row>
    <row r="94" spans="3:13" ht="9.9499999999999993" customHeight="1" x14ac:dyDescent="0.2"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</row>
    <row r="95" spans="3:13" ht="9.9499999999999993" customHeight="1" x14ac:dyDescent="0.2"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</row>
    <row r="96" spans="3:13" ht="9.9499999999999993" customHeight="1" x14ac:dyDescent="0.2"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</row>
    <row r="97" spans="3:13" ht="9.9499999999999993" customHeight="1" x14ac:dyDescent="0.2"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</row>
    <row r="98" spans="3:13" ht="9.9499999999999993" customHeight="1" x14ac:dyDescent="0.2"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</row>
    <row r="99" spans="3:13" ht="9.9499999999999993" customHeight="1" x14ac:dyDescent="0.2"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</row>
    <row r="100" spans="3:13" ht="9.9499999999999993" customHeight="1" x14ac:dyDescent="0.2"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</row>
    <row r="101" spans="3:13" ht="9.9499999999999993" customHeight="1" x14ac:dyDescent="0.2"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</row>
    <row r="102" spans="3:13" ht="9.9499999999999993" customHeight="1" x14ac:dyDescent="0.2"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</row>
    <row r="103" spans="3:13" ht="9.9499999999999993" customHeight="1" x14ac:dyDescent="0.2"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</row>
    <row r="104" spans="3:13" ht="9.9499999999999993" customHeight="1" x14ac:dyDescent="0.2"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</row>
    <row r="105" spans="3:13" ht="9.9499999999999993" customHeight="1" x14ac:dyDescent="0.2"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</row>
    <row r="106" spans="3:13" ht="9.9499999999999993" customHeight="1" x14ac:dyDescent="0.2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</row>
    <row r="107" spans="3:13" ht="9.9499999999999993" customHeight="1" x14ac:dyDescent="0.2"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</row>
    <row r="108" spans="3:13" ht="9.9499999999999993" customHeight="1" x14ac:dyDescent="0.2"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</row>
    <row r="109" spans="3:13" ht="9.9499999999999993" customHeight="1" x14ac:dyDescent="0.2"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</row>
    <row r="110" spans="3:13" ht="9.9499999999999993" customHeight="1" x14ac:dyDescent="0.2"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</row>
    <row r="111" spans="3:13" ht="9.9499999999999993" customHeight="1" x14ac:dyDescent="0.2"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3:13" ht="9.9499999999999993" customHeight="1" x14ac:dyDescent="0.2"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</row>
    <row r="113" spans="3:13" ht="9.9499999999999993" customHeight="1" x14ac:dyDescent="0.2"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3:13" ht="9.9499999999999993" customHeight="1" x14ac:dyDescent="0.2"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3:13" ht="9.9499999999999993" customHeight="1" x14ac:dyDescent="0.2"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3:13" ht="9.9499999999999993" customHeight="1" x14ac:dyDescent="0.2"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</row>
    <row r="117" spans="3:13" ht="9.9499999999999993" customHeight="1" x14ac:dyDescent="0.2"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</row>
    <row r="118" spans="3:13" ht="9.9499999999999993" customHeight="1" x14ac:dyDescent="0.2"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</row>
    <row r="119" spans="3:13" ht="9.9499999999999993" customHeight="1" x14ac:dyDescent="0.2"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</row>
    <row r="120" spans="3:13" ht="9.9499999999999993" customHeight="1" x14ac:dyDescent="0.2"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</row>
    <row r="121" spans="3:13" ht="9.9499999999999993" customHeight="1" x14ac:dyDescent="0.2"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</row>
    <row r="122" spans="3:13" ht="9.9499999999999993" customHeight="1" x14ac:dyDescent="0.2"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</row>
    <row r="123" spans="3:13" ht="9.9499999999999993" customHeight="1" x14ac:dyDescent="0.2"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</row>
    <row r="124" spans="3:13" ht="9.9499999999999993" customHeight="1" x14ac:dyDescent="0.2"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</row>
    <row r="125" spans="3:13" ht="9.9499999999999993" customHeight="1" x14ac:dyDescent="0.2"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</row>
    <row r="126" spans="3:13" ht="9.9499999999999993" customHeight="1" x14ac:dyDescent="0.2"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</row>
    <row r="127" spans="3:13" ht="9.9499999999999993" customHeight="1" x14ac:dyDescent="0.2"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</row>
    <row r="128" spans="3:13" ht="9.9499999999999993" customHeight="1" x14ac:dyDescent="0.2"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</row>
    <row r="129" spans="3:13" ht="9.9499999999999993" customHeight="1" x14ac:dyDescent="0.2"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</row>
    <row r="130" spans="3:13" ht="9.9499999999999993" customHeight="1" x14ac:dyDescent="0.2"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</row>
    <row r="131" spans="3:13" ht="9.9499999999999993" customHeight="1" x14ac:dyDescent="0.2"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</row>
    <row r="132" spans="3:13" ht="9.9499999999999993" customHeight="1" x14ac:dyDescent="0.2"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</row>
    <row r="133" spans="3:13" ht="9.9499999999999993" customHeight="1" x14ac:dyDescent="0.2"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</row>
    <row r="134" spans="3:13" ht="9.9499999999999993" customHeight="1" x14ac:dyDescent="0.2"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</row>
    <row r="135" spans="3:13" ht="9.9499999999999993" customHeight="1" x14ac:dyDescent="0.2"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</row>
    <row r="136" spans="3:13" ht="9.9499999999999993" customHeight="1" x14ac:dyDescent="0.2"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</row>
    <row r="137" spans="3:13" ht="9.9499999999999993" customHeight="1" x14ac:dyDescent="0.2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</row>
    <row r="138" spans="3:13" ht="9.9499999999999993" customHeight="1" x14ac:dyDescent="0.2"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</row>
    <row r="139" spans="3:13" ht="9.9499999999999993" customHeight="1" x14ac:dyDescent="0.2"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</row>
    <row r="140" spans="3:13" ht="9.9499999999999993" customHeight="1" x14ac:dyDescent="0.2"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</row>
    <row r="141" spans="3:13" ht="9.9499999999999993" customHeight="1" x14ac:dyDescent="0.2"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</row>
    <row r="142" spans="3:13" ht="9.9499999999999993" customHeight="1" x14ac:dyDescent="0.2"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</row>
    <row r="143" spans="3:13" ht="9.9499999999999993" customHeight="1" x14ac:dyDescent="0.2"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</row>
    <row r="144" spans="3:13" ht="9.9499999999999993" customHeight="1" x14ac:dyDescent="0.2"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</row>
    <row r="145" spans="3:13" ht="9.9499999999999993" customHeight="1" x14ac:dyDescent="0.2"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</row>
    <row r="146" spans="3:13" ht="9.9499999999999993" customHeight="1" x14ac:dyDescent="0.2"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</row>
    <row r="147" spans="3:13" ht="9.9499999999999993" customHeight="1" x14ac:dyDescent="0.2"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</row>
    <row r="148" spans="3:13" ht="9.9499999999999993" customHeight="1" x14ac:dyDescent="0.2"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</row>
    <row r="149" spans="3:13" ht="9.9499999999999993" customHeight="1" x14ac:dyDescent="0.2"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</row>
    <row r="150" spans="3:13" ht="9.9499999999999993" customHeight="1" x14ac:dyDescent="0.2"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</row>
    <row r="151" spans="3:13" ht="9.9499999999999993" customHeight="1" x14ac:dyDescent="0.2"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</row>
    <row r="152" spans="3:13" ht="9.9499999999999993" customHeight="1" x14ac:dyDescent="0.2"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</row>
    <row r="153" spans="3:13" ht="9.9499999999999993" customHeight="1" x14ac:dyDescent="0.2"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</row>
    <row r="154" spans="3:13" ht="9.9499999999999993" customHeight="1" x14ac:dyDescent="0.2"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</row>
    <row r="155" spans="3:13" ht="9.9499999999999993" customHeight="1" x14ac:dyDescent="0.2"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</row>
    <row r="156" spans="3:13" ht="9.9499999999999993" customHeight="1" x14ac:dyDescent="0.2"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</row>
    <row r="157" spans="3:13" ht="9.9499999999999993" customHeight="1" x14ac:dyDescent="0.2"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</row>
    <row r="158" spans="3:13" ht="9.9499999999999993" customHeight="1" x14ac:dyDescent="0.2"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</row>
    <row r="159" spans="3:13" ht="9.9499999999999993" customHeight="1" x14ac:dyDescent="0.2"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</row>
    <row r="160" spans="3:13" ht="9.9499999999999993" customHeight="1" x14ac:dyDescent="0.2"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</row>
    <row r="161" spans="3:13" ht="9.9499999999999993" customHeight="1" x14ac:dyDescent="0.2"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</row>
    <row r="162" spans="3:13" ht="9.9499999999999993" customHeight="1" x14ac:dyDescent="0.2"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</row>
    <row r="163" spans="3:13" ht="9.9499999999999993" customHeight="1" x14ac:dyDescent="0.2"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</row>
    <row r="164" spans="3:13" ht="9.9499999999999993" customHeight="1" x14ac:dyDescent="0.2"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</row>
    <row r="165" spans="3:13" ht="9.9499999999999993" customHeight="1" x14ac:dyDescent="0.2"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</row>
    <row r="166" spans="3:13" ht="9.9499999999999993" customHeight="1" x14ac:dyDescent="0.2"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</row>
    <row r="167" spans="3:13" ht="9.9499999999999993" customHeight="1" x14ac:dyDescent="0.2"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</row>
    <row r="168" spans="3:13" ht="9.9499999999999993" customHeight="1" x14ac:dyDescent="0.2"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</row>
    <row r="169" spans="3:13" ht="9.9499999999999993" customHeight="1" x14ac:dyDescent="0.2"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</row>
    <row r="170" spans="3:13" ht="9.9499999999999993" customHeight="1" x14ac:dyDescent="0.2"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</row>
    <row r="171" spans="3:13" ht="9.9499999999999993" customHeight="1" x14ac:dyDescent="0.2"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</row>
    <row r="172" spans="3:13" ht="9.9499999999999993" customHeight="1" x14ac:dyDescent="0.2"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</row>
    <row r="173" spans="3:13" ht="9.9499999999999993" customHeight="1" x14ac:dyDescent="0.2"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</row>
    <row r="174" spans="3:13" ht="9.9499999999999993" customHeight="1" x14ac:dyDescent="0.2"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</row>
    <row r="175" spans="3:13" ht="9.9499999999999993" customHeight="1" x14ac:dyDescent="0.2"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</row>
    <row r="176" spans="3:13" ht="9.9499999999999993" customHeight="1" x14ac:dyDescent="0.2"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</row>
    <row r="177" spans="3:13" ht="9.9499999999999993" customHeight="1" x14ac:dyDescent="0.2"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</row>
    <row r="178" spans="3:13" ht="9.9499999999999993" customHeight="1" x14ac:dyDescent="0.2"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</row>
    <row r="179" spans="3:13" ht="9.9499999999999993" customHeight="1" x14ac:dyDescent="0.2"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</row>
    <row r="180" spans="3:13" ht="9.9499999999999993" customHeight="1" x14ac:dyDescent="0.2"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</row>
    <row r="181" spans="3:13" ht="9.9499999999999993" customHeight="1" x14ac:dyDescent="0.2"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</row>
    <row r="182" spans="3:13" ht="9.9499999999999993" customHeight="1" x14ac:dyDescent="0.2"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</row>
    <row r="183" spans="3:13" ht="9.9499999999999993" customHeight="1" x14ac:dyDescent="0.2"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</row>
    <row r="184" spans="3:13" ht="9.9499999999999993" customHeight="1" x14ac:dyDescent="0.2"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</row>
    <row r="185" spans="3:13" ht="9.9499999999999993" customHeight="1" x14ac:dyDescent="0.2"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</row>
    <row r="186" spans="3:13" ht="9.9499999999999993" customHeight="1" x14ac:dyDescent="0.2"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</row>
    <row r="187" spans="3:13" ht="9.9499999999999993" customHeight="1" x14ac:dyDescent="0.2"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</row>
    <row r="188" spans="3:13" ht="9.9499999999999993" customHeight="1" x14ac:dyDescent="0.2"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</row>
    <row r="189" spans="3:13" ht="9.9499999999999993" customHeight="1" x14ac:dyDescent="0.2"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</row>
    <row r="190" spans="3:13" ht="9.9499999999999993" customHeight="1" x14ac:dyDescent="0.2"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</row>
    <row r="191" spans="3:13" ht="9.9499999999999993" customHeight="1" x14ac:dyDescent="0.2"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</row>
    <row r="192" spans="3:13" ht="9.9499999999999993" customHeight="1" x14ac:dyDescent="0.2"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</row>
    <row r="193" spans="3:13" ht="9.9499999999999993" customHeight="1" x14ac:dyDescent="0.2"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</row>
    <row r="194" spans="3:13" ht="9.9499999999999993" customHeight="1" x14ac:dyDescent="0.2"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</row>
    <row r="195" spans="3:13" ht="9.9499999999999993" customHeight="1" x14ac:dyDescent="0.2"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</row>
    <row r="196" spans="3:13" ht="9.9499999999999993" customHeight="1" x14ac:dyDescent="0.2"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</row>
    <row r="197" spans="3:13" ht="9.9499999999999993" customHeight="1" x14ac:dyDescent="0.2"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</row>
    <row r="198" spans="3:13" ht="9.9499999999999993" customHeight="1" x14ac:dyDescent="0.2"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</row>
    <row r="199" spans="3:13" ht="9.9499999999999993" customHeight="1" x14ac:dyDescent="0.2"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</row>
    <row r="200" spans="3:13" ht="9.9499999999999993" customHeight="1" x14ac:dyDescent="0.2"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</row>
    <row r="201" spans="3:13" ht="9.9499999999999993" customHeight="1" x14ac:dyDescent="0.2"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</row>
    <row r="202" spans="3:13" ht="9.9499999999999993" customHeight="1" x14ac:dyDescent="0.2"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</row>
    <row r="203" spans="3:13" ht="9.9499999999999993" customHeight="1" x14ac:dyDescent="0.2"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</row>
    <row r="204" spans="3:13" ht="9.9499999999999993" customHeight="1" x14ac:dyDescent="0.2"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</row>
    <row r="205" spans="3:13" ht="9.9499999999999993" customHeight="1" x14ac:dyDescent="0.2"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</row>
    <row r="206" spans="3:13" ht="9.9499999999999993" customHeight="1" x14ac:dyDescent="0.2"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</row>
    <row r="207" spans="3:13" ht="9.9499999999999993" customHeight="1" x14ac:dyDescent="0.2"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</row>
    <row r="208" spans="3:13" ht="9.9499999999999993" customHeight="1" x14ac:dyDescent="0.2"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</row>
    <row r="209" spans="3:13" ht="9.9499999999999993" customHeight="1" x14ac:dyDescent="0.2"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</row>
    <row r="210" spans="3:13" ht="9.9499999999999993" customHeight="1" x14ac:dyDescent="0.2"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</row>
    <row r="211" spans="3:13" ht="9.9499999999999993" customHeight="1" x14ac:dyDescent="0.2"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</row>
    <row r="212" spans="3:13" ht="9.9499999999999993" customHeight="1" x14ac:dyDescent="0.2"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</row>
    <row r="213" spans="3:13" ht="9.9499999999999993" customHeight="1" x14ac:dyDescent="0.2"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</row>
    <row r="214" spans="3:13" ht="9.9499999999999993" customHeight="1" x14ac:dyDescent="0.2"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</row>
    <row r="215" spans="3:13" ht="9.9499999999999993" customHeight="1" x14ac:dyDescent="0.2"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</row>
    <row r="216" spans="3:13" ht="9.9499999999999993" customHeight="1" x14ac:dyDescent="0.2"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</row>
    <row r="217" spans="3:13" ht="9.9499999999999993" customHeight="1" x14ac:dyDescent="0.2"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</row>
    <row r="218" spans="3:13" ht="9.9499999999999993" customHeight="1" x14ac:dyDescent="0.2"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</row>
    <row r="219" spans="3:13" ht="9.9499999999999993" customHeight="1" x14ac:dyDescent="0.2"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</row>
    <row r="220" spans="3:13" ht="9.9499999999999993" customHeight="1" x14ac:dyDescent="0.2"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</row>
    <row r="221" spans="3:13" ht="9.9499999999999993" customHeight="1" x14ac:dyDescent="0.2"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</row>
    <row r="222" spans="3:13" ht="9.9499999999999993" customHeight="1" x14ac:dyDescent="0.2"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</row>
    <row r="223" spans="3:13" ht="9.9499999999999993" customHeight="1" x14ac:dyDescent="0.2"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</row>
    <row r="224" spans="3:13" ht="9.9499999999999993" customHeight="1" x14ac:dyDescent="0.2"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</row>
    <row r="225" spans="3:13" ht="9.9499999999999993" customHeight="1" x14ac:dyDescent="0.2"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</row>
    <row r="226" spans="3:13" ht="9.9499999999999993" customHeight="1" x14ac:dyDescent="0.2"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</row>
    <row r="227" spans="3:13" ht="9.9499999999999993" customHeight="1" x14ac:dyDescent="0.2"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</row>
    <row r="228" spans="3:13" ht="9.9499999999999993" customHeight="1" x14ac:dyDescent="0.2"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</row>
    <row r="229" spans="3:13" ht="9.9499999999999993" customHeight="1" x14ac:dyDescent="0.2"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</row>
    <row r="230" spans="3:13" ht="9.9499999999999993" customHeight="1" x14ac:dyDescent="0.2"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</row>
    <row r="231" spans="3:13" ht="9.9499999999999993" customHeight="1" x14ac:dyDescent="0.2"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</row>
    <row r="232" spans="3:13" ht="9.9499999999999993" customHeight="1" x14ac:dyDescent="0.2"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</row>
    <row r="233" spans="3:13" ht="9.9499999999999993" customHeight="1" x14ac:dyDescent="0.2"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</row>
    <row r="234" spans="3:13" ht="9.9499999999999993" customHeight="1" x14ac:dyDescent="0.2"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</row>
    <row r="235" spans="3:13" ht="9.9499999999999993" customHeight="1" x14ac:dyDescent="0.2"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</row>
    <row r="236" spans="3:13" ht="9.9499999999999993" customHeight="1" x14ac:dyDescent="0.2"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</row>
    <row r="237" spans="3:13" ht="9.9499999999999993" customHeight="1" x14ac:dyDescent="0.2"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</row>
    <row r="238" spans="3:13" ht="9.9499999999999993" customHeight="1" x14ac:dyDescent="0.2"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</row>
    <row r="239" spans="3:13" ht="9.9499999999999993" customHeight="1" x14ac:dyDescent="0.2"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</row>
    <row r="240" spans="3:13" ht="9.9499999999999993" customHeight="1" x14ac:dyDescent="0.2"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</row>
    <row r="241" spans="3:13" ht="9.9499999999999993" customHeight="1" x14ac:dyDescent="0.2"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</row>
    <row r="242" spans="3:13" ht="9.9499999999999993" customHeight="1" x14ac:dyDescent="0.2"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</row>
    <row r="243" spans="3:13" ht="9.9499999999999993" customHeight="1" x14ac:dyDescent="0.2"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</row>
    <row r="244" spans="3:13" ht="9.9499999999999993" customHeight="1" x14ac:dyDescent="0.2"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</row>
    <row r="245" spans="3:13" ht="9.9499999999999993" customHeight="1" x14ac:dyDescent="0.2"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</row>
    <row r="246" spans="3:13" ht="9.9499999999999993" customHeight="1" x14ac:dyDescent="0.2"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</row>
    <row r="247" spans="3:13" ht="9.9499999999999993" customHeight="1" x14ac:dyDescent="0.2"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</row>
    <row r="248" spans="3:13" ht="9.9499999999999993" customHeight="1" x14ac:dyDescent="0.2"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</row>
    <row r="249" spans="3:13" ht="9.9499999999999993" customHeight="1" x14ac:dyDescent="0.2"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</row>
    <row r="250" spans="3:13" ht="9.9499999999999993" customHeight="1" x14ac:dyDescent="0.2"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</row>
    <row r="251" spans="3:13" ht="9.9499999999999993" customHeight="1" x14ac:dyDescent="0.2"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</row>
    <row r="252" spans="3:13" ht="9.9499999999999993" customHeight="1" x14ac:dyDescent="0.2"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</row>
    <row r="253" spans="3:13" ht="9.9499999999999993" customHeight="1" x14ac:dyDescent="0.2"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</row>
    <row r="254" spans="3:13" ht="9.9499999999999993" customHeight="1" x14ac:dyDescent="0.2"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</row>
    <row r="255" spans="3:13" ht="9.9499999999999993" customHeight="1" x14ac:dyDescent="0.2"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</row>
    <row r="256" spans="3:13" ht="9.9499999999999993" customHeight="1" x14ac:dyDescent="0.2"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</row>
    <row r="257" spans="3:13" ht="9.9499999999999993" customHeight="1" x14ac:dyDescent="0.2"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</row>
    <row r="258" spans="3:13" ht="9.9499999999999993" customHeight="1" x14ac:dyDescent="0.2"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</row>
  </sheetData>
  <phoneticPr fontId="0" type="noConversion"/>
  <hyperlinks>
    <hyperlink ref="X1" location="Übersicht!A1" display="zurück zur Übersicht"/>
  </hyperlinks>
  <pageMargins left="0.31" right="0.19" top="0.52" bottom="0.43" header="0.41" footer="0.1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74"/>
  <sheetViews>
    <sheetView showGridLines="0" zoomScaleNormal="100" zoomScalePageLayoutView="74" workbookViewId="0"/>
  </sheetViews>
  <sheetFormatPr baseColWidth="10" defaultColWidth="12" defaultRowHeight="9.9499999999999993" customHeight="1" x14ac:dyDescent="0.2"/>
  <cols>
    <col min="1" max="1" width="1.1640625" style="69" customWidth="1"/>
    <col min="2" max="2" width="7.83203125" style="73" customWidth="1"/>
    <col min="3" max="41" width="5" style="69" customWidth="1"/>
    <col min="42" max="16384" width="12" style="69"/>
  </cols>
  <sheetData>
    <row r="1" spans="1:41" s="65" customFormat="1" ht="18" x14ac:dyDescent="0.25">
      <c r="B1" s="87" t="s">
        <v>382</v>
      </c>
      <c r="C1" s="64"/>
      <c r="D1" s="64"/>
      <c r="E1" s="64"/>
      <c r="F1" s="64"/>
      <c r="G1" s="64"/>
      <c r="H1" s="64"/>
      <c r="AG1" s="124"/>
      <c r="AO1" s="124" t="s">
        <v>171</v>
      </c>
    </row>
    <row r="2" spans="1:41" ht="3.75" customHeight="1" x14ac:dyDescent="0.25">
      <c r="B2" s="67"/>
      <c r="C2" s="68"/>
      <c r="D2" s="68"/>
      <c r="E2" s="68"/>
      <c r="F2" s="68"/>
      <c r="G2" s="65"/>
      <c r="H2" s="65"/>
    </row>
    <row r="3" spans="1:41" s="72" customFormat="1" ht="14.1" customHeight="1" x14ac:dyDescent="0.2">
      <c r="B3" s="100" t="s">
        <v>180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41" ht="3.75" customHeight="1" x14ac:dyDescent="0.2">
      <c r="AG4" s="74"/>
      <c r="AJ4" s="74"/>
    </row>
    <row r="5" spans="1:41" s="78" customFormat="1" ht="18" customHeight="1" x14ac:dyDescent="0.2">
      <c r="A5" s="127"/>
      <c r="B5" s="127"/>
      <c r="C5" s="77">
        <v>1971</v>
      </c>
      <c r="D5" s="75"/>
      <c r="E5" s="125"/>
      <c r="F5" s="75">
        <v>1975</v>
      </c>
      <c r="G5" s="75"/>
      <c r="H5" s="125"/>
      <c r="I5" s="75">
        <v>1979</v>
      </c>
      <c r="J5" s="75"/>
      <c r="K5" s="125"/>
      <c r="L5" s="75">
        <v>1983</v>
      </c>
      <c r="M5" s="75"/>
      <c r="N5" s="125"/>
      <c r="O5" s="75">
        <v>1987</v>
      </c>
      <c r="P5" s="75"/>
      <c r="Q5" s="125"/>
      <c r="R5" s="75">
        <v>1991</v>
      </c>
      <c r="S5" s="75"/>
      <c r="T5" s="125"/>
      <c r="U5" s="75">
        <v>1995</v>
      </c>
      <c r="V5" s="75"/>
      <c r="W5" s="125"/>
      <c r="X5" s="75">
        <v>1999</v>
      </c>
      <c r="Y5" s="75"/>
      <c r="Z5" s="125"/>
      <c r="AA5" s="75">
        <v>2003</v>
      </c>
      <c r="AB5" s="75"/>
      <c r="AC5" s="125"/>
      <c r="AD5" s="75">
        <v>2007</v>
      </c>
      <c r="AE5" s="75"/>
      <c r="AF5" s="125"/>
      <c r="AG5" s="75">
        <v>2011</v>
      </c>
      <c r="AH5" s="75"/>
      <c r="AI5" s="125"/>
      <c r="AJ5" s="75">
        <v>2015</v>
      </c>
      <c r="AK5" s="75"/>
      <c r="AL5" s="75"/>
      <c r="AM5" s="77">
        <v>2019</v>
      </c>
      <c r="AN5" s="75"/>
      <c r="AO5" s="75"/>
    </row>
    <row r="6" spans="1:41" s="80" customFormat="1" ht="18" customHeight="1" x14ac:dyDescent="0.25">
      <c r="A6" s="97"/>
      <c r="B6" s="97" t="s">
        <v>355</v>
      </c>
      <c r="C6" s="76" t="s">
        <v>5</v>
      </c>
      <c r="D6" s="76" t="s">
        <v>6</v>
      </c>
      <c r="E6" s="76" t="s">
        <v>177</v>
      </c>
      <c r="F6" s="125" t="s">
        <v>5</v>
      </c>
      <c r="G6" s="76" t="s">
        <v>6</v>
      </c>
      <c r="H6" s="76" t="s">
        <v>177</v>
      </c>
      <c r="I6" s="125" t="s">
        <v>5</v>
      </c>
      <c r="J6" s="76" t="s">
        <v>6</v>
      </c>
      <c r="K6" s="76" t="s">
        <v>177</v>
      </c>
      <c r="L6" s="125" t="s">
        <v>5</v>
      </c>
      <c r="M6" s="76" t="s">
        <v>6</v>
      </c>
      <c r="N6" s="76" t="s">
        <v>177</v>
      </c>
      <c r="O6" s="125" t="s">
        <v>5</v>
      </c>
      <c r="P6" s="76" t="s">
        <v>6</v>
      </c>
      <c r="Q6" s="76" t="s">
        <v>177</v>
      </c>
      <c r="R6" s="125" t="s">
        <v>5</v>
      </c>
      <c r="S6" s="76" t="s">
        <v>6</v>
      </c>
      <c r="T6" s="76" t="s">
        <v>177</v>
      </c>
      <c r="U6" s="125" t="s">
        <v>5</v>
      </c>
      <c r="V6" s="76" t="s">
        <v>6</v>
      </c>
      <c r="W6" s="76" t="s">
        <v>177</v>
      </c>
      <c r="X6" s="125" t="s">
        <v>5</v>
      </c>
      <c r="Y6" s="76" t="s">
        <v>6</v>
      </c>
      <c r="Z6" s="76" t="s">
        <v>177</v>
      </c>
      <c r="AA6" s="125" t="s">
        <v>5</v>
      </c>
      <c r="AB6" s="76" t="s">
        <v>6</v>
      </c>
      <c r="AC6" s="76" t="s">
        <v>177</v>
      </c>
      <c r="AD6" s="125" t="s">
        <v>5</v>
      </c>
      <c r="AE6" s="76" t="s">
        <v>6</v>
      </c>
      <c r="AF6" s="76" t="s">
        <v>177</v>
      </c>
      <c r="AG6" s="125" t="s">
        <v>5</v>
      </c>
      <c r="AH6" s="76" t="s">
        <v>6</v>
      </c>
      <c r="AI6" s="76" t="s">
        <v>177</v>
      </c>
      <c r="AJ6" s="125" t="s">
        <v>5</v>
      </c>
      <c r="AK6" s="76" t="s">
        <v>6</v>
      </c>
      <c r="AL6" s="77" t="s">
        <v>177</v>
      </c>
      <c r="AM6" s="76" t="s">
        <v>5</v>
      </c>
      <c r="AN6" s="76" t="s">
        <v>6</v>
      </c>
      <c r="AO6" s="77" t="s">
        <v>177</v>
      </c>
    </row>
    <row r="7" spans="1:41" s="80" customFormat="1" ht="6.75" customHeight="1" x14ac:dyDescent="0.25"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</row>
    <row r="8" spans="1:41" s="145" customFormat="1" ht="13.5" x14ac:dyDescent="0.25">
      <c r="A8" s="128">
        <v>1</v>
      </c>
      <c r="B8" s="81" t="s">
        <v>1</v>
      </c>
      <c r="C8" s="128">
        <v>2</v>
      </c>
      <c r="D8" s="128">
        <v>35</v>
      </c>
      <c r="E8" s="130">
        <v>5.4054054054054053</v>
      </c>
      <c r="F8" s="128">
        <v>1</v>
      </c>
      <c r="G8" s="128">
        <v>42</v>
      </c>
      <c r="H8" s="130">
        <v>2.3255813953488373</v>
      </c>
      <c r="I8" s="128">
        <v>5</v>
      </c>
      <c r="J8" s="128">
        <v>46</v>
      </c>
      <c r="K8" s="130">
        <v>9.8039215686274499</v>
      </c>
      <c r="L8" s="128">
        <v>8</v>
      </c>
      <c r="M8" s="128">
        <v>44</v>
      </c>
      <c r="N8" s="130">
        <v>15.384615384615385</v>
      </c>
      <c r="O8" s="128">
        <v>8</v>
      </c>
      <c r="P8" s="128">
        <v>38</v>
      </c>
      <c r="Q8" s="130">
        <v>17.391304347826086</v>
      </c>
      <c r="R8" s="128">
        <v>6</v>
      </c>
      <c r="S8" s="128">
        <v>44</v>
      </c>
      <c r="T8" s="130">
        <v>12</v>
      </c>
      <c r="U8" s="128">
        <v>8</v>
      </c>
      <c r="V8" s="128">
        <v>38</v>
      </c>
      <c r="W8" s="130">
        <v>17.391304347826086</v>
      </c>
      <c r="X8" s="128">
        <v>8</v>
      </c>
      <c r="Y8" s="128">
        <v>27</v>
      </c>
      <c r="Z8" s="130">
        <v>22.857142857142858</v>
      </c>
      <c r="AA8" s="128">
        <v>10</v>
      </c>
      <c r="AB8" s="128">
        <v>19</v>
      </c>
      <c r="AC8" s="130">
        <v>34.482758620689651</v>
      </c>
      <c r="AD8" s="128">
        <v>11</v>
      </c>
      <c r="AE8" s="128">
        <v>18</v>
      </c>
      <c r="AF8" s="130">
        <v>37.931034482758619</v>
      </c>
      <c r="AG8" s="128">
        <v>10</v>
      </c>
      <c r="AH8" s="128">
        <v>13</v>
      </c>
      <c r="AI8" s="130">
        <v>43.478260869565219</v>
      </c>
      <c r="AJ8" s="128">
        <v>14</v>
      </c>
      <c r="AK8" s="128">
        <v>17</v>
      </c>
      <c r="AL8" s="130">
        <v>45.161290322580641</v>
      </c>
      <c r="AM8" s="128">
        <v>11</v>
      </c>
      <c r="AN8" s="128">
        <v>18</v>
      </c>
      <c r="AO8" s="130">
        <v>37.931034482758619</v>
      </c>
    </row>
    <row r="9" spans="1:41" s="145" customFormat="1" ht="13.5" x14ac:dyDescent="0.25">
      <c r="A9" s="128">
        <v>2</v>
      </c>
      <c r="B9" s="81" t="s">
        <v>2</v>
      </c>
      <c r="C9" s="128"/>
      <c r="D9" s="128">
        <v>17</v>
      </c>
      <c r="E9" s="130">
        <v>0</v>
      </c>
      <c r="F9" s="128"/>
      <c r="G9" s="128">
        <v>20</v>
      </c>
      <c r="H9" s="130">
        <v>0</v>
      </c>
      <c r="I9" s="128">
        <v>2</v>
      </c>
      <c r="J9" s="128">
        <v>19</v>
      </c>
      <c r="K9" s="130">
        <v>9.5238095238095237</v>
      </c>
      <c r="L9" s="128">
        <v>2</v>
      </c>
      <c r="M9" s="128">
        <v>21</v>
      </c>
      <c r="N9" s="130">
        <v>8.695652173913043</v>
      </c>
      <c r="O9" s="128">
        <v>2</v>
      </c>
      <c r="P9" s="128">
        <v>15</v>
      </c>
      <c r="Q9" s="130">
        <v>11.764705882352942</v>
      </c>
      <c r="R9" s="128">
        <v>1</v>
      </c>
      <c r="S9" s="128">
        <v>12</v>
      </c>
      <c r="T9" s="130">
        <v>7.6923076923076925</v>
      </c>
      <c r="U9" s="128"/>
      <c r="V9" s="128">
        <v>11</v>
      </c>
      <c r="W9" s="130">
        <v>0</v>
      </c>
      <c r="X9" s="128">
        <v>2</v>
      </c>
      <c r="Y9" s="128">
        <v>11</v>
      </c>
      <c r="Z9" s="130">
        <v>15.384615384615385</v>
      </c>
      <c r="AA9" s="128">
        <v>3</v>
      </c>
      <c r="AB9" s="128">
        <v>9</v>
      </c>
      <c r="AC9" s="130">
        <v>25</v>
      </c>
      <c r="AD9" s="128">
        <v>3</v>
      </c>
      <c r="AE9" s="128">
        <v>10</v>
      </c>
      <c r="AF9" s="130">
        <v>23.076923076923077</v>
      </c>
      <c r="AG9" s="128">
        <v>2</v>
      </c>
      <c r="AH9" s="128">
        <v>7</v>
      </c>
      <c r="AI9" s="130">
        <v>22.222222222222221</v>
      </c>
      <c r="AJ9" s="128">
        <v>3</v>
      </c>
      <c r="AK9" s="128">
        <v>6</v>
      </c>
      <c r="AL9" s="130">
        <v>33.333333333333329</v>
      </c>
      <c r="AM9" s="128">
        <v>3</v>
      </c>
      <c r="AN9" s="128">
        <v>5</v>
      </c>
      <c r="AO9" s="130">
        <v>37.5</v>
      </c>
    </row>
    <row r="10" spans="1:41" s="145" customFormat="1" ht="13.5" x14ac:dyDescent="0.25">
      <c r="A10" s="128">
        <v>3</v>
      </c>
      <c r="B10" s="81" t="s">
        <v>7</v>
      </c>
      <c r="C10" s="128"/>
      <c r="D10" s="128">
        <v>43</v>
      </c>
      <c r="E10" s="130">
        <v>0</v>
      </c>
      <c r="F10" s="128">
        <v>3</v>
      </c>
      <c r="G10" s="128">
        <v>39</v>
      </c>
      <c r="H10" s="130">
        <v>7.1428571428571423</v>
      </c>
      <c r="I10" s="128">
        <v>8</v>
      </c>
      <c r="J10" s="128">
        <v>41</v>
      </c>
      <c r="K10" s="130">
        <v>16.326530612244898</v>
      </c>
      <c r="L10" s="128">
        <v>6</v>
      </c>
      <c r="M10" s="128">
        <v>29</v>
      </c>
      <c r="N10" s="130">
        <v>17.142857142857142</v>
      </c>
      <c r="O10" s="128">
        <v>9</v>
      </c>
      <c r="P10" s="128">
        <v>25</v>
      </c>
      <c r="Q10" s="130">
        <v>26.47058823529412</v>
      </c>
      <c r="R10" s="128">
        <v>15</v>
      </c>
      <c r="S10" s="128">
        <v>28</v>
      </c>
      <c r="T10" s="130">
        <v>34.883720930232563</v>
      </c>
      <c r="U10" s="128">
        <v>27</v>
      </c>
      <c r="V10" s="128">
        <v>18</v>
      </c>
      <c r="W10" s="130">
        <v>60</v>
      </c>
      <c r="X10" s="128">
        <v>23</v>
      </c>
      <c r="Y10" s="128">
        <v>20</v>
      </c>
      <c r="Z10" s="130">
        <v>53.488372093023258</v>
      </c>
      <c r="AA10" s="128">
        <v>27</v>
      </c>
      <c r="AB10" s="128">
        <v>26</v>
      </c>
      <c r="AC10" s="130">
        <v>50.943396226415096</v>
      </c>
      <c r="AD10" s="128">
        <v>19</v>
      </c>
      <c r="AE10" s="128">
        <v>17</v>
      </c>
      <c r="AF10" s="130">
        <v>52.777777777777779</v>
      </c>
      <c r="AG10" s="128">
        <v>18</v>
      </c>
      <c r="AH10" s="128">
        <v>17</v>
      </c>
      <c r="AI10" s="130">
        <v>51.428571428571431</v>
      </c>
      <c r="AJ10" s="128">
        <v>18</v>
      </c>
      <c r="AK10" s="128">
        <v>18</v>
      </c>
      <c r="AL10" s="130">
        <v>50</v>
      </c>
      <c r="AM10" s="128">
        <v>20</v>
      </c>
      <c r="AN10" s="128">
        <v>15</v>
      </c>
      <c r="AO10" s="130">
        <v>57.142857142857146</v>
      </c>
    </row>
    <row r="11" spans="1:41" s="145" customFormat="1" ht="13.5" x14ac:dyDescent="0.25">
      <c r="A11" s="128">
        <v>4</v>
      </c>
      <c r="B11" s="81" t="s">
        <v>3</v>
      </c>
      <c r="C11" s="128"/>
      <c r="D11" s="128">
        <v>33</v>
      </c>
      <c r="E11" s="130">
        <v>0</v>
      </c>
      <c r="F11" s="128"/>
      <c r="G11" s="128">
        <v>32</v>
      </c>
      <c r="H11" s="130">
        <v>0</v>
      </c>
      <c r="I11" s="128"/>
      <c r="J11" s="128">
        <v>32</v>
      </c>
      <c r="K11" s="130">
        <v>0</v>
      </c>
      <c r="L11" s="128"/>
      <c r="M11" s="128">
        <v>35</v>
      </c>
      <c r="N11" s="130">
        <v>0</v>
      </c>
      <c r="O11" s="128">
        <v>2</v>
      </c>
      <c r="P11" s="128">
        <v>29</v>
      </c>
      <c r="Q11" s="130">
        <v>6.4516129032258061</v>
      </c>
      <c r="R11" s="128">
        <v>3</v>
      </c>
      <c r="S11" s="128">
        <v>34</v>
      </c>
      <c r="T11" s="130">
        <v>8.1081081081081088</v>
      </c>
      <c r="U11" s="128">
        <v>3</v>
      </c>
      <c r="V11" s="128">
        <v>37</v>
      </c>
      <c r="W11" s="130">
        <v>7.5</v>
      </c>
      <c r="X11" s="128">
        <v>4</v>
      </c>
      <c r="Y11" s="128">
        <v>56</v>
      </c>
      <c r="Z11" s="130">
        <v>6.666666666666667</v>
      </c>
      <c r="AA11" s="128">
        <v>6</v>
      </c>
      <c r="AB11" s="128">
        <v>55</v>
      </c>
      <c r="AC11" s="130">
        <v>9.8360655737704921</v>
      </c>
      <c r="AD11" s="128">
        <v>9</v>
      </c>
      <c r="AE11" s="128">
        <v>47</v>
      </c>
      <c r="AF11" s="130">
        <v>16.071428571428573</v>
      </c>
      <c r="AG11" s="128">
        <v>8</v>
      </c>
      <c r="AH11" s="128">
        <v>46</v>
      </c>
      <c r="AI11" s="130">
        <v>14.814814814814815</v>
      </c>
      <c r="AJ11" s="128">
        <v>11</v>
      </c>
      <c r="AK11" s="128">
        <v>43</v>
      </c>
      <c r="AL11" s="130">
        <v>20.37037037037037</v>
      </c>
      <c r="AM11" s="128">
        <v>10</v>
      </c>
      <c r="AN11" s="128">
        <v>35</v>
      </c>
      <c r="AO11" s="130">
        <v>22.222222222222221</v>
      </c>
    </row>
    <row r="12" spans="1:41" s="145" customFormat="1" ht="13.5" x14ac:dyDescent="0.25">
      <c r="A12" s="128">
        <v>5.0999999999999996</v>
      </c>
      <c r="B12" s="81" t="s">
        <v>235</v>
      </c>
      <c r="C12" s="128"/>
      <c r="D12" s="128">
        <v>3</v>
      </c>
      <c r="E12" s="130">
        <v>0</v>
      </c>
      <c r="F12" s="128"/>
      <c r="G12" s="128"/>
      <c r="H12" s="130" t="s">
        <v>381</v>
      </c>
      <c r="I12" s="128"/>
      <c r="J12" s="128"/>
      <c r="K12" s="130" t="s">
        <v>381</v>
      </c>
      <c r="L12" s="128"/>
      <c r="M12" s="128"/>
      <c r="N12" s="130" t="s">
        <v>381</v>
      </c>
      <c r="O12" s="128"/>
      <c r="P12" s="128"/>
      <c r="Q12" s="130" t="s">
        <v>381</v>
      </c>
      <c r="R12" s="128"/>
      <c r="S12" s="128"/>
      <c r="T12" s="130" t="s">
        <v>381</v>
      </c>
      <c r="U12" s="128"/>
      <c r="V12" s="128"/>
      <c r="W12" s="130" t="s">
        <v>381</v>
      </c>
      <c r="X12" s="128"/>
      <c r="Y12" s="128"/>
      <c r="Z12" s="130" t="s">
        <v>381</v>
      </c>
      <c r="AA12" s="128"/>
      <c r="AB12" s="128"/>
      <c r="AC12" s="130" t="s">
        <v>381</v>
      </c>
      <c r="AD12" s="128"/>
      <c r="AE12" s="128"/>
      <c r="AF12" s="130" t="s">
        <v>381</v>
      </c>
      <c r="AG12" s="128"/>
      <c r="AH12" s="128"/>
      <c r="AI12" s="130" t="s">
        <v>381</v>
      </c>
      <c r="AJ12" s="128"/>
      <c r="AK12" s="128"/>
      <c r="AL12" s="130" t="s">
        <v>381</v>
      </c>
      <c r="AM12" s="128"/>
      <c r="AN12" s="128"/>
      <c r="AO12" s="130"/>
    </row>
    <row r="13" spans="1:41" s="145" customFormat="1" ht="13.5" x14ac:dyDescent="0.25">
      <c r="A13" s="128">
        <v>5.2</v>
      </c>
      <c r="B13" s="81" t="s">
        <v>211</v>
      </c>
      <c r="C13" s="128"/>
      <c r="D13" s="128"/>
      <c r="E13" s="130" t="s">
        <v>381</v>
      </c>
      <c r="F13" s="128"/>
      <c r="G13" s="128"/>
      <c r="H13" s="130" t="s">
        <v>381</v>
      </c>
      <c r="I13" s="128"/>
      <c r="J13" s="128"/>
      <c r="K13" s="130" t="s">
        <v>381</v>
      </c>
      <c r="L13" s="128"/>
      <c r="M13" s="128"/>
      <c r="N13" s="130" t="s">
        <v>381</v>
      </c>
      <c r="O13" s="128"/>
      <c r="P13" s="128"/>
      <c r="Q13" s="130" t="s">
        <v>381</v>
      </c>
      <c r="R13" s="128"/>
      <c r="S13" s="128"/>
      <c r="T13" s="130" t="s">
        <v>381</v>
      </c>
      <c r="U13" s="128"/>
      <c r="V13" s="128"/>
      <c r="W13" s="130" t="s">
        <v>381</v>
      </c>
      <c r="X13" s="128"/>
      <c r="Y13" s="128"/>
      <c r="Z13" s="130" t="s">
        <v>381</v>
      </c>
      <c r="AA13" s="128"/>
      <c r="AB13" s="128"/>
      <c r="AC13" s="130" t="s">
        <v>381</v>
      </c>
      <c r="AD13" s="128"/>
      <c r="AE13" s="128"/>
      <c r="AF13" s="130" t="s">
        <v>381</v>
      </c>
      <c r="AG13" s="128">
        <v>2</v>
      </c>
      <c r="AH13" s="128">
        <v>4</v>
      </c>
      <c r="AI13" s="130">
        <v>33.333333333333336</v>
      </c>
      <c r="AJ13" s="128">
        <v>2</v>
      </c>
      <c r="AK13" s="128">
        <v>3</v>
      </c>
      <c r="AL13" s="130">
        <v>40</v>
      </c>
      <c r="AM13" s="128"/>
      <c r="AN13" s="128"/>
      <c r="AO13" s="130"/>
    </row>
    <row r="14" spans="1:41" s="145" customFormat="1" ht="13.5" x14ac:dyDescent="0.25">
      <c r="A14" s="128">
        <v>6</v>
      </c>
      <c r="B14" s="81" t="s">
        <v>10</v>
      </c>
      <c r="C14" s="128">
        <v>2</v>
      </c>
      <c r="D14" s="128">
        <v>24</v>
      </c>
      <c r="E14" s="130">
        <v>7.6923076923076925</v>
      </c>
      <c r="F14" s="128">
        <v>3</v>
      </c>
      <c r="G14" s="128">
        <v>17</v>
      </c>
      <c r="H14" s="130">
        <v>15</v>
      </c>
      <c r="I14" s="128">
        <v>2</v>
      </c>
      <c r="J14" s="128">
        <v>12</v>
      </c>
      <c r="K14" s="130">
        <v>14.285714285714286</v>
      </c>
      <c r="L14" s="128">
        <v>6</v>
      </c>
      <c r="M14" s="128">
        <v>6</v>
      </c>
      <c r="N14" s="130">
        <v>50</v>
      </c>
      <c r="O14" s="128">
        <v>4</v>
      </c>
      <c r="P14" s="128">
        <v>6</v>
      </c>
      <c r="Q14" s="130">
        <v>40</v>
      </c>
      <c r="R14" s="128">
        <v>1</v>
      </c>
      <c r="S14" s="128">
        <v>1</v>
      </c>
      <c r="T14" s="130">
        <v>50</v>
      </c>
      <c r="U14" s="128">
        <v>3</v>
      </c>
      <c r="V14" s="128">
        <v>3</v>
      </c>
      <c r="W14" s="130">
        <v>50</v>
      </c>
      <c r="X14" s="128">
        <v>1</v>
      </c>
      <c r="Y14" s="128">
        <v>1</v>
      </c>
      <c r="Z14" s="130">
        <v>50</v>
      </c>
      <c r="AA14" s="128"/>
      <c r="AB14" s="128"/>
      <c r="AC14" s="130" t="s">
        <v>381</v>
      </c>
      <c r="AD14" s="128"/>
      <c r="AE14" s="128"/>
      <c r="AF14" s="130" t="s">
        <v>381</v>
      </c>
      <c r="AG14" s="128"/>
      <c r="AH14" s="128"/>
      <c r="AI14" s="130" t="s">
        <v>381</v>
      </c>
      <c r="AJ14" s="128"/>
      <c r="AK14" s="128"/>
      <c r="AL14" s="130" t="s">
        <v>381</v>
      </c>
      <c r="AM14" s="128"/>
      <c r="AN14" s="128"/>
      <c r="AO14" s="130"/>
    </row>
    <row r="15" spans="1:41" s="145" customFormat="1" ht="13.5" x14ac:dyDescent="0.25">
      <c r="A15" s="128">
        <v>7</v>
      </c>
      <c r="B15" s="81" t="s">
        <v>11</v>
      </c>
      <c r="C15" s="128">
        <v>1</v>
      </c>
      <c r="D15" s="128">
        <v>10</v>
      </c>
      <c r="E15" s="130">
        <v>9.0909090909090917</v>
      </c>
      <c r="F15" s="128">
        <v>1</v>
      </c>
      <c r="G15" s="128">
        <v>12</v>
      </c>
      <c r="H15" s="130">
        <v>7.6923076923076925</v>
      </c>
      <c r="I15" s="128"/>
      <c r="J15" s="128">
        <v>12</v>
      </c>
      <c r="K15" s="130">
        <v>0</v>
      </c>
      <c r="L15" s="128">
        <v>4</v>
      </c>
      <c r="M15" s="128">
        <v>10</v>
      </c>
      <c r="N15" s="130">
        <v>28.571428571428573</v>
      </c>
      <c r="O15" s="128">
        <v>4</v>
      </c>
      <c r="P15" s="128">
        <v>7</v>
      </c>
      <c r="Q15" s="130">
        <v>36.363636363636367</v>
      </c>
      <c r="R15" s="128">
        <v>1</v>
      </c>
      <c r="S15" s="128">
        <v>6</v>
      </c>
      <c r="T15" s="130">
        <v>14.285714285714286</v>
      </c>
      <c r="U15" s="128">
        <v>2</v>
      </c>
      <c r="V15" s="128">
        <v>7</v>
      </c>
      <c r="W15" s="130">
        <v>22.222222222222221</v>
      </c>
      <c r="X15" s="128">
        <v>1</v>
      </c>
      <c r="Y15" s="128">
        <v>8</v>
      </c>
      <c r="Z15" s="130">
        <v>11.111111111111111</v>
      </c>
      <c r="AA15" s="128">
        <v>2</v>
      </c>
      <c r="AB15" s="128">
        <v>7</v>
      </c>
      <c r="AC15" s="130">
        <v>22.222222222222221</v>
      </c>
      <c r="AD15" s="128">
        <v>1</v>
      </c>
      <c r="AE15" s="128">
        <v>9</v>
      </c>
      <c r="AF15" s="130">
        <v>10</v>
      </c>
      <c r="AG15" s="128">
        <v>1</v>
      </c>
      <c r="AH15" s="128">
        <v>6</v>
      </c>
      <c r="AI15" s="130">
        <v>14.285714285714286</v>
      </c>
      <c r="AJ15" s="128">
        <v>0</v>
      </c>
      <c r="AK15" s="128">
        <v>8</v>
      </c>
      <c r="AL15" s="130">
        <v>0</v>
      </c>
      <c r="AM15" s="128">
        <v>1</v>
      </c>
      <c r="AN15" s="128">
        <v>7</v>
      </c>
      <c r="AO15" s="130">
        <v>12.5</v>
      </c>
    </row>
    <row r="16" spans="1:41" s="145" customFormat="1" ht="13.5" x14ac:dyDescent="0.25">
      <c r="A16" s="128">
        <v>8.1</v>
      </c>
      <c r="B16" s="81" t="s">
        <v>13</v>
      </c>
      <c r="C16" s="128"/>
      <c r="D16" s="128"/>
      <c r="E16" s="130" t="s">
        <v>381</v>
      </c>
      <c r="F16" s="128"/>
      <c r="G16" s="128"/>
      <c r="H16" s="130" t="s">
        <v>381</v>
      </c>
      <c r="I16" s="128"/>
      <c r="J16" s="128"/>
      <c r="K16" s="130" t="s">
        <v>381</v>
      </c>
      <c r="L16" s="128"/>
      <c r="M16" s="128"/>
      <c r="N16" s="130" t="s">
        <v>381</v>
      </c>
      <c r="O16" s="128"/>
      <c r="P16" s="128"/>
      <c r="Q16" s="130" t="s">
        <v>381</v>
      </c>
      <c r="R16" s="128"/>
      <c r="S16" s="128"/>
      <c r="T16" s="130" t="s">
        <v>381</v>
      </c>
      <c r="U16" s="128"/>
      <c r="V16" s="128"/>
      <c r="W16" s="130" t="s">
        <v>381</v>
      </c>
      <c r="X16" s="128"/>
      <c r="Y16" s="128"/>
      <c r="Z16" s="130" t="s">
        <v>381</v>
      </c>
      <c r="AA16" s="128"/>
      <c r="AB16" s="128"/>
      <c r="AC16" s="130" t="s">
        <v>381</v>
      </c>
      <c r="AD16" s="128">
        <v>3</v>
      </c>
      <c r="AE16" s="128">
        <v>7</v>
      </c>
      <c r="AF16" s="130">
        <v>30</v>
      </c>
      <c r="AG16" s="128">
        <v>7</v>
      </c>
      <c r="AH16" s="128">
        <v>12</v>
      </c>
      <c r="AI16" s="130">
        <v>36.842105263157897</v>
      </c>
      <c r="AJ16" s="128">
        <v>4</v>
      </c>
      <c r="AK16" s="128">
        <v>10</v>
      </c>
      <c r="AL16" s="130">
        <v>28.571428571428573</v>
      </c>
      <c r="AM16" s="128">
        <v>12</v>
      </c>
      <c r="AN16" s="128">
        <v>11</v>
      </c>
      <c r="AO16" s="130">
        <v>52.173913043478258</v>
      </c>
    </row>
    <row r="17" spans="1:51" s="145" customFormat="1" ht="13.5" x14ac:dyDescent="0.25">
      <c r="A17" s="128">
        <v>11</v>
      </c>
      <c r="B17" s="81" t="s">
        <v>15</v>
      </c>
      <c r="C17" s="128"/>
      <c r="D17" s="128"/>
      <c r="E17" s="130" t="s">
        <v>381</v>
      </c>
      <c r="F17" s="128"/>
      <c r="G17" s="128">
        <v>2</v>
      </c>
      <c r="H17" s="130">
        <v>0</v>
      </c>
      <c r="I17" s="128"/>
      <c r="J17" s="128">
        <v>1</v>
      </c>
      <c r="K17" s="130">
        <v>0</v>
      </c>
      <c r="L17" s="128">
        <v>1</v>
      </c>
      <c r="M17" s="128">
        <v>2</v>
      </c>
      <c r="N17" s="130">
        <v>33.333333333333336</v>
      </c>
      <c r="O17" s="128"/>
      <c r="P17" s="128"/>
      <c r="Q17" s="130" t="s">
        <v>381</v>
      </c>
      <c r="R17" s="128"/>
      <c r="S17" s="128"/>
      <c r="T17" s="130" t="s">
        <v>381</v>
      </c>
      <c r="U17" s="128"/>
      <c r="V17" s="128"/>
      <c r="W17" s="130" t="s">
        <v>381</v>
      </c>
      <c r="X17" s="128"/>
      <c r="Y17" s="128"/>
      <c r="Z17" s="130" t="s">
        <v>381</v>
      </c>
      <c r="AA17" s="128"/>
      <c r="AB17" s="128"/>
      <c r="AC17" s="130" t="s">
        <v>381</v>
      </c>
      <c r="AD17" s="128"/>
      <c r="AE17" s="128"/>
      <c r="AF17" s="130" t="s">
        <v>381</v>
      </c>
      <c r="AG17" s="128"/>
      <c r="AH17" s="128"/>
      <c r="AI17" s="130" t="s">
        <v>381</v>
      </c>
      <c r="AJ17" s="128"/>
      <c r="AK17" s="128"/>
      <c r="AL17" s="130" t="s">
        <v>381</v>
      </c>
      <c r="AM17" s="128"/>
      <c r="AN17" s="128"/>
      <c r="AO17" s="130"/>
    </row>
    <row r="18" spans="1:51" s="145" customFormat="1" ht="13.5" x14ac:dyDescent="0.25">
      <c r="A18" s="128">
        <v>12</v>
      </c>
      <c r="B18" s="81" t="s">
        <v>17</v>
      </c>
      <c r="C18" s="128"/>
      <c r="D18" s="128"/>
      <c r="E18" s="130" t="s">
        <v>381</v>
      </c>
      <c r="F18" s="128"/>
      <c r="G18" s="128"/>
      <c r="H18" s="130" t="s">
        <v>381</v>
      </c>
      <c r="I18" s="128"/>
      <c r="J18" s="128"/>
      <c r="K18" s="130" t="s">
        <v>381</v>
      </c>
      <c r="L18" s="128"/>
      <c r="M18" s="128"/>
      <c r="N18" s="130" t="s">
        <v>381</v>
      </c>
      <c r="O18" s="128">
        <v>2</v>
      </c>
      <c r="P18" s="128">
        <v>1</v>
      </c>
      <c r="Q18" s="130">
        <v>66.666666666666671</v>
      </c>
      <c r="R18" s="128">
        <v>2</v>
      </c>
      <c r="S18" s="128"/>
      <c r="T18" s="130">
        <v>100</v>
      </c>
      <c r="U18" s="128">
        <v>1</v>
      </c>
      <c r="V18" s="128"/>
      <c r="W18" s="130">
        <v>100</v>
      </c>
      <c r="X18" s="128"/>
      <c r="Y18" s="128">
        <v>1</v>
      </c>
      <c r="Z18" s="130">
        <v>0</v>
      </c>
      <c r="AA18" s="128"/>
      <c r="AB18" s="128"/>
      <c r="AC18" s="130" t="s">
        <v>381</v>
      </c>
      <c r="AD18" s="128"/>
      <c r="AE18" s="128">
        <v>2</v>
      </c>
      <c r="AF18" s="130">
        <v>0</v>
      </c>
      <c r="AG18" s="128">
        <v>1</v>
      </c>
      <c r="AH18" s="128">
        <v>2</v>
      </c>
      <c r="AI18" s="130">
        <v>33.333333333333336</v>
      </c>
      <c r="AJ18" s="128">
        <v>2</v>
      </c>
      <c r="AK18" s="128">
        <v>3</v>
      </c>
      <c r="AL18" s="130">
        <v>40</v>
      </c>
      <c r="AM18" s="128">
        <v>3</v>
      </c>
      <c r="AN18" s="128">
        <v>3</v>
      </c>
      <c r="AO18" s="130">
        <v>50</v>
      </c>
    </row>
    <row r="19" spans="1:51" s="145" customFormat="1" ht="13.5" x14ac:dyDescent="0.25">
      <c r="A19" s="128">
        <v>13</v>
      </c>
      <c r="B19" s="81" t="s">
        <v>192</v>
      </c>
      <c r="C19" s="128"/>
      <c r="D19" s="128"/>
      <c r="E19" s="130" t="s">
        <v>381</v>
      </c>
      <c r="F19" s="128"/>
      <c r="G19" s="128"/>
      <c r="H19" s="130" t="s">
        <v>381</v>
      </c>
      <c r="I19" s="128"/>
      <c r="J19" s="128"/>
      <c r="K19" s="130" t="s">
        <v>381</v>
      </c>
      <c r="L19" s="128"/>
      <c r="M19" s="128">
        <v>4</v>
      </c>
      <c r="N19" s="130">
        <v>0</v>
      </c>
      <c r="O19" s="128">
        <v>6</v>
      </c>
      <c r="P19" s="128">
        <v>15</v>
      </c>
      <c r="Q19" s="130">
        <v>28.571428571428569</v>
      </c>
      <c r="R19" s="128">
        <v>7</v>
      </c>
      <c r="S19" s="128">
        <v>13</v>
      </c>
      <c r="T19" s="130">
        <v>35</v>
      </c>
      <c r="U19" s="128">
        <v>8</v>
      </c>
      <c r="V19" s="128">
        <v>8</v>
      </c>
      <c r="W19" s="130">
        <v>50</v>
      </c>
      <c r="X19" s="128">
        <v>7</v>
      </c>
      <c r="Y19" s="128">
        <v>4</v>
      </c>
      <c r="Z19" s="130">
        <v>63.63636363636364</v>
      </c>
      <c r="AA19" s="128">
        <v>8</v>
      </c>
      <c r="AB19" s="128">
        <v>6</v>
      </c>
      <c r="AC19" s="130">
        <v>57.142857142857146</v>
      </c>
      <c r="AD19" s="128">
        <v>12</v>
      </c>
      <c r="AE19" s="128">
        <v>7</v>
      </c>
      <c r="AF19" s="130">
        <v>63.15789473684211</v>
      </c>
      <c r="AG19" s="128">
        <v>11</v>
      </c>
      <c r="AH19" s="128">
        <v>8</v>
      </c>
      <c r="AI19" s="130">
        <v>57.894736842105267</v>
      </c>
      <c r="AJ19" s="128">
        <v>7</v>
      </c>
      <c r="AK19" s="128">
        <v>6</v>
      </c>
      <c r="AL19" s="130">
        <v>53.846153846153847</v>
      </c>
      <c r="AM19" s="128">
        <v>12</v>
      </c>
      <c r="AN19" s="128">
        <v>10</v>
      </c>
      <c r="AO19" s="130">
        <v>54.545454545454547</v>
      </c>
    </row>
    <row r="20" spans="1:51" s="145" customFormat="1" ht="13.5" x14ac:dyDescent="0.25">
      <c r="A20" s="128">
        <v>15</v>
      </c>
      <c r="B20" s="81" t="s">
        <v>194</v>
      </c>
      <c r="C20" s="128"/>
      <c r="D20" s="128">
        <v>10</v>
      </c>
      <c r="E20" s="130">
        <v>0</v>
      </c>
      <c r="F20" s="128"/>
      <c r="G20" s="128">
        <v>7</v>
      </c>
      <c r="H20" s="130">
        <v>0</v>
      </c>
      <c r="I20" s="128"/>
      <c r="J20" s="128"/>
      <c r="K20" s="130" t="s">
        <v>381</v>
      </c>
      <c r="L20" s="128"/>
      <c r="M20" s="128">
        <v>2</v>
      </c>
      <c r="N20" s="130">
        <v>0</v>
      </c>
      <c r="O20" s="128"/>
      <c r="P20" s="128">
        <v>6</v>
      </c>
      <c r="Q20" s="130">
        <v>0</v>
      </c>
      <c r="R20" s="128"/>
      <c r="S20" s="128">
        <v>4</v>
      </c>
      <c r="T20" s="130">
        <v>0</v>
      </c>
      <c r="U20" s="128"/>
      <c r="V20" s="128">
        <v>3</v>
      </c>
      <c r="W20" s="130">
        <v>0</v>
      </c>
      <c r="X20" s="128"/>
      <c r="Y20" s="128">
        <v>2</v>
      </c>
      <c r="Z20" s="130">
        <v>0</v>
      </c>
      <c r="AA20" s="128"/>
      <c r="AB20" s="128">
        <v>1</v>
      </c>
      <c r="AC20" s="130">
        <v>0</v>
      </c>
      <c r="AD20" s="128"/>
      <c r="AE20" s="128"/>
      <c r="AF20" s="130" t="s">
        <v>381</v>
      </c>
      <c r="AG20" s="128"/>
      <c r="AH20" s="128"/>
      <c r="AI20" s="130" t="s">
        <v>381</v>
      </c>
      <c r="AJ20" s="128"/>
      <c r="AK20" s="128"/>
      <c r="AL20" s="130" t="s">
        <v>381</v>
      </c>
      <c r="AM20" s="128"/>
      <c r="AN20" s="128"/>
      <c r="AO20" s="130"/>
    </row>
    <row r="21" spans="1:51" s="145" customFormat="1" ht="13.5" x14ac:dyDescent="0.25">
      <c r="A21" s="128">
        <v>16</v>
      </c>
      <c r="B21" s="81" t="s">
        <v>22</v>
      </c>
      <c r="C21" s="128"/>
      <c r="D21" s="128"/>
      <c r="E21" s="130" t="s">
        <v>381</v>
      </c>
      <c r="F21" s="128"/>
      <c r="G21" s="128"/>
      <c r="H21" s="130" t="s">
        <v>381</v>
      </c>
      <c r="I21" s="128"/>
      <c r="J21" s="128"/>
      <c r="K21" s="130" t="s">
        <v>381</v>
      </c>
      <c r="L21" s="128"/>
      <c r="M21" s="128"/>
      <c r="N21" s="130" t="s">
        <v>381</v>
      </c>
      <c r="O21" s="128"/>
      <c r="P21" s="128"/>
      <c r="Q21" s="130" t="s">
        <v>381</v>
      </c>
      <c r="R21" s="128"/>
      <c r="S21" s="128"/>
      <c r="T21" s="130" t="s">
        <v>381</v>
      </c>
      <c r="U21" s="128"/>
      <c r="V21" s="128"/>
      <c r="W21" s="130" t="s">
        <v>381</v>
      </c>
      <c r="X21" s="128"/>
      <c r="Y21" s="128">
        <v>1</v>
      </c>
      <c r="Z21" s="130">
        <v>0</v>
      </c>
      <c r="AA21" s="128"/>
      <c r="AB21" s="128">
        <v>1</v>
      </c>
      <c r="AC21" s="130">
        <v>0</v>
      </c>
      <c r="AD21" s="128"/>
      <c r="AE21" s="128">
        <v>5</v>
      </c>
      <c r="AF21" s="130">
        <v>0</v>
      </c>
      <c r="AG21" s="128"/>
      <c r="AH21" s="128">
        <v>5</v>
      </c>
      <c r="AI21" s="130">
        <v>0</v>
      </c>
      <c r="AJ21" s="128"/>
      <c r="AK21" s="128">
        <v>5</v>
      </c>
      <c r="AL21" s="130">
        <v>0</v>
      </c>
      <c r="AM21" s="128">
        <v>1</v>
      </c>
      <c r="AN21" s="128">
        <v>3</v>
      </c>
      <c r="AO21" s="130">
        <v>25</v>
      </c>
    </row>
    <row r="22" spans="1:51" s="145" customFormat="1" ht="13.5" x14ac:dyDescent="0.25">
      <c r="A22" s="128">
        <v>17</v>
      </c>
      <c r="B22" s="81" t="s">
        <v>195</v>
      </c>
      <c r="C22" s="128"/>
      <c r="D22" s="128"/>
      <c r="E22" s="130" t="s">
        <v>381</v>
      </c>
      <c r="F22" s="128"/>
      <c r="G22" s="128"/>
      <c r="H22" s="130" t="s">
        <v>381</v>
      </c>
      <c r="I22" s="128"/>
      <c r="J22" s="128"/>
      <c r="K22" s="130" t="s">
        <v>381</v>
      </c>
      <c r="L22" s="128"/>
      <c r="M22" s="128"/>
      <c r="N22" s="130" t="s">
        <v>381</v>
      </c>
      <c r="O22" s="128"/>
      <c r="P22" s="128"/>
      <c r="Q22" s="130" t="s">
        <v>381</v>
      </c>
      <c r="R22" s="128"/>
      <c r="S22" s="128">
        <v>2</v>
      </c>
      <c r="T22" s="130">
        <v>0</v>
      </c>
      <c r="U22" s="128"/>
      <c r="V22" s="128">
        <v>3</v>
      </c>
      <c r="W22" s="130">
        <v>0</v>
      </c>
      <c r="X22" s="128"/>
      <c r="Y22" s="128"/>
      <c r="Z22" s="130" t="s">
        <v>381</v>
      </c>
      <c r="AA22" s="128"/>
      <c r="AB22" s="128"/>
      <c r="AC22" s="130" t="s">
        <v>381</v>
      </c>
      <c r="AD22" s="128"/>
      <c r="AE22" s="128"/>
      <c r="AF22" s="130" t="s">
        <v>381</v>
      </c>
      <c r="AG22" s="128"/>
      <c r="AH22" s="128"/>
      <c r="AI22" s="130" t="s">
        <v>381</v>
      </c>
      <c r="AJ22" s="128"/>
      <c r="AK22" s="128"/>
      <c r="AL22" s="130" t="s">
        <v>381</v>
      </c>
      <c r="AM22" s="128"/>
      <c r="AN22" s="128"/>
      <c r="AO22" s="130" t="s">
        <v>381</v>
      </c>
    </row>
    <row r="23" spans="1:51" s="145" customFormat="1" ht="13.5" x14ac:dyDescent="0.25">
      <c r="A23" s="128">
        <v>35</v>
      </c>
      <c r="B23" s="81" t="s">
        <v>24</v>
      </c>
      <c r="C23" s="128"/>
      <c r="D23" s="128"/>
      <c r="E23" s="130" t="s">
        <v>381</v>
      </c>
      <c r="F23" s="128"/>
      <c r="G23" s="128">
        <v>1</v>
      </c>
      <c r="H23" s="130">
        <v>0</v>
      </c>
      <c r="I23" s="128"/>
      <c r="J23" s="128"/>
      <c r="K23" s="130" t="s">
        <v>381</v>
      </c>
      <c r="L23" s="128"/>
      <c r="M23" s="128"/>
      <c r="N23" s="130" t="s">
        <v>381</v>
      </c>
      <c r="O23" s="128"/>
      <c r="P23" s="128">
        <v>1</v>
      </c>
      <c r="Q23" s="130">
        <v>0</v>
      </c>
      <c r="R23" s="128"/>
      <c r="S23" s="128"/>
      <c r="T23" s="130" t="s">
        <v>381</v>
      </c>
      <c r="U23" s="128"/>
      <c r="V23" s="128"/>
      <c r="W23" s="130" t="s">
        <v>381</v>
      </c>
      <c r="X23" s="128">
        <v>1</v>
      </c>
      <c r="Y23" s="128">
        <v>2</v>
      </c>
      <c r="Z23" s="130">
        <v>33.333333333333336</v>
      </c>
      <c r="AA23" s="128"/>
      <c r="AB23" s="128"/>
      <c r="AC23" s="130" t="s">
        <v>381</v>
      </c>
      <c r="AD23" s="128"/>
      <c r="AE23" s="128"/>
      <c r="AF23" s="130" t="s">
        <v>381</v>
      </c>
      <c r="AG23" s="128"/>
      <c r="AH23" s="128"/>
      <c r="AI23" s="130" t="s">
        <v>381</v>
      </c>
      <c r="AJ23" s="128"/>
      <c r="AK23" s="128"/>
      <c r="AL23" s="130" t="s">
        <v>381</v>
      </c>
      <c r="AM23" s="128"/>
      <c r="AN23" s="128"/>
      <c r="AO23" s="130" t="s">
        <v>381</v>
      </c>
    </row>
    <row r="24" spans="1:51" s="80" customFormat="1" ht="6.75" customHeight="1" x14ac:dyDescent="0.25">
      <c r="A24" s="128"/>
      <c r="B24" s="134"/>
      <c r="C24" s="136"/>
      <c r="D24" s="136"/>
      <c r="E24" s="130"/>
      <c r="F24" s="136"/>
      <c r="G24" s="136"/>
      <c r="H24" s="130"/>
      <c r="I24" s="136"/>
      <c r="J24" s="136"/>
      <c r="K24" s="130"/>
      <c r="L24" s="136"/>
      <c r="M24" s="136"/>
      <c r="N24" s="130"/>
      <c r="O24" s="136"/>
      <c r="P24" s="136"/>
      <c r="Q24" s="130"/>
      <c r="R24" s="136"/>
      <c r="S24" s="136"/>
      <c r="T24" s="130"/>
      <c r="U24" s="136"/>
      <c r="V24" s="136"/>
      <c r="W24" s="130"/>
      <c r="X24" s="136"/>
      <c r="Y24" s="136"/>
      <c r="Z24" s="130"/>
      <c r="AA24" s="136"/>
      <c r="AB24" s="136"/>
      <c r="AC24" s="130"/>
      <c r="AD24" s="136"/>
      <c r="AE24" s="136"/>
      <c r="AF24" s="130"/>
      <c r="AG24" s="136"/>
      <c r="AH24" s="136"/>
      <c r="AI24" s="130"/>
      <c r="AJ24" s="136"/>
      <c r="AK24" s="136"/>
      <c r="AL24" s="130"/>
      <c r="AM24" s="136"/>
      <c r="AN24" s="136"/>
      <c r="AO24" s="130"/>
    </row>
    <row r="25" spans="1:51" s="218" customFormat="1" ht="20.25" customHeight="1" x14ac:dyDescent="0.25">
      <c r="A25" s="200"/>
      <c r="B25" s="200" t="s">
        <v>4</v>
      </c>
      <c r="C25" s="207">
        <v>5</v>
      </c>
      <c r="D25" s="207">
        <v>175</v>
      </c>
      <c r="E25" s="208">
        <v>2.7777777777777777</v>
      </c>
      <c r="F25" s="207">
        <v>8</v>
      </c>
      <c r="G25" s="207">
        <v>172</v>
      </c>
      <c r="H25" s="208">
        <v>4.4444444444444446</v>
      </c>
      <c r="I25" s="207">
        <v>17</v>
      </c>
      <c r="J25" s="207">
        <v>163</v>
      </c>
      <c r="K25" s="208">
        <v>9.4444444444444446</v>
      </c>
      <c r="L25" s="207">
        <v>27</v>
      </c>
      <c r="M25" s="207">
        <v>153</v>
      </c>
      <c r="N25" s="208">
        <v>15</v>
      </c>
      <c r="O25" s="207">
        <v>37</v>
      </c>
      <c r="P25" s="207">
        <v>143</v>
      </c>
      <c r="Q25" s="208">
        <v>20.555555555555554</v>
      </c>
      <c r="R25" s="207">
        <v>36</v>
      </c>
      <c r="S25" s="207">
        <v>144</v>
      </c>
      <c r="T25" s="208">
        <v>20</v>
      </c>
      <c r="U25" s="207">
        <v>52</v>
      </c>
      <c r="V25" s="207">
        <v>128</v>
      </c>
      <c r="W25" s="208">
        <v>28.888888888888886</v>
      </c>
      <c r="X25" s="207">
        <v>47</v>
      </c>
      <c r="Y25" s="207">
        <v>133</v>
      </c>
      <c r="Z25" s="208">
        <v>26.111111111111114</v>
      </c>
      <c r="AA25" s="207">
        <v>56</v>
      </c>
      <c r="AB25" s="207">
        <v>124</v>
      </c>
      <c r="AC25" s="208">
        <v>31.111111111111111</v>
      </c>
      <c r="AD25" s="207">
        <v>58</v>
      </c>
      <c r="AE25" s="207">
        <v>122</v>
      </c>
      <c r="AF25" s="208">
        <v>32.222222222222221</v>
      </c>
      <c r="AG25" s="207">
        <v>60</v>
      </c>
      <c r="AH25" s="207">
        <v>120</v>
      </c>
      <c r="AI25" s="208">
        <v>33.333333333333329</v>
      </c>
      <c r="AJ25" s="207">
        <v>61</v>
      </c>
      <c r="AK25" s="207">
        <v>119</v>
      </c>
      <c r="AL25" s="208">
        <v>33.888888888888893</v>
      </c>
      <c r="AM25" s="207">
        <v>73</v>
      </c>
      <c r="AN25" s="207">
        <v>107</v>
      </c>
      <c r="AO25" s="208">
        <v>40.555555555555557</v>
      </c>
    </row>
    <row r="26" spans="1:51" s="80" customFormat="1" ht="13.5" x14ac:dyDescent="0.25">
      <c r="B26" s="147"/>
      <c r="C26" s="146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</row>
    <row r="27" spans="1:51" s="80" customFormat="1" ht="13.5" x14ac:dyDescent="0.25">
      <c r="B27" s="147" t="s">
        <v>27</v>
      </c>
      <c r="C27" s="146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1:51" ht="13.5" x14ac:dyDescent="0.25">
      <c r="A28" s="80"/>
      <c r="B28" s="162" t="s">
        <v>321</v>
      </c>
      <c r="AY28" s="80"/>
    </row>
    <row r="29" spans="1:51" s="80" customFormat="1" ht="13.5" x14ac:dyDescent="0.25">
      <c r="B29" s="147"/>
      <c r="C29" s="146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</row>
    <row r="30" spans="1:51" ht="21.95" customHeight="1" x14ac:dyDescent="0.25">
      <c r="A30" s="80"/>
      <c r="B30" s="162" t="s">
        <v>379</v>
      </c>
      <c r="AY30" s="80"/>
    </row>
    <row r="31" spans="1:51" ht="12.6" customHeight="1" x14ac:dyDescent="0.25">
      <c r="A31" s="80"/>
      <c r="B31" s="162" t="s">
        <v>154</v>
      </c>
      <c r="AY31" s="80"/>
    </row>
    <row r="32" spans="1:51" ht="12.6" customHeight="1" x14ac:dyDescent="0.25">
      <c r="A32" s="80"/>
      <c r="B32" s="162" t="s">
        <v>376</v>
      </c>
      <c r="AY32" s="80"/>
    </row>
    <row r="33" spans="1:51" ht="12.6" customHeight="1" x14ac:dyDescent="0.25">
      <c r="A33" s="80"/>
      <c r="B33" s="165" t="s">
        <v>155</v>
      </c>
      <c r="AY33" s="80"/>
    </row>
    <row r="34" spans="1:51" ht="9.9499999999999993" customHeight="1" x14ac:dyDescent="0.25">
      <c r="B34" s="137"/>
      <c r="C34" s="138"/>
      <c r="D34" s="99"/>
      <c r="E34" s="99"/>
      <c r="F34" s="9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</row>
    <row r="35" spans="1:51" ht="9.9499999999999993" customHeight="1" x14ac:dyDescent="0.25">
      <c r="B35" s="137"/>
      <c r="C35" s="138"/>
      <c r="D35" s="99"/>
      <c r="E35" s="99"/>
      <c r="F35" s="9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</row>
    <row r="36" spans="1:51" ht="9.9499999999999993" customHeight="1" x14ac:dyDescent="0.25">
      <c r="B36" s="137"/>
      <c r="C36" s="138"/>
      <c r="D36" s="99"/>
      <c r="E36" s="99"/>
      <c r="F36" s="9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</row>
    <row r="37" spans="1:51" ht="9.9499999999999993" customHeight="1" x14ac:dyDescent="0.25">
      <c r="B37" s="137"/>
      <c r="C37" s="138"/>
      <c r="D37" s="99"/>
      <c r="E37" s="99"/>
      <c r="F37" s="9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</row>
    <row r="38" spans="1:51" ht="9.9499999999999993" customHeight="1" x14ac:dyDescent="0.25">
      <c r="B38" s="137"/>
      <c r="C38" s="138"/>
      <c r="D38" s="99"/>
      <c r="E38" s="99"/>
      <c r="F38" s="9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</row>
    <row r="39" spans="1:51" ht="9.9499999999999993" customHeight="1" x14ac:dyDescent="0.25">
      <c r="B39" s="137"/>
      <c r="C39" s="138"/>
      <c r="D39" s="99"/>
      <c r="E39" s="99"/>
      <c r="F39" s="9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</row>
    <row r="40" spans="1:51" ht="15.95" customHeight="1" x14ac:dyDescent="0.25">
      <c r="B40" s="137"/>
      <c r="C40" s="138"/>
      <c r="D40" s="99"/>
      <c r="E40" s="99"/>
      <c r="F40" s="9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</row>
    <row r="41" spans="1:51" ht="9.9499999999999993" customHeight="1" x14ac:dyDescent="0.25">
      <c r="B41" s="137"/>
      <c r="C41" s="138"/>
      <c r="D41" s="99"/>
      <c r="E41" s="99"/>
      <c r="F41" s="9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1:51" ht="9.9499999999999993" customHeight="1" x14ac:dyDescent="0.25">
      <c r="B42" s="137"/>
      <c r="C42" s="13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80"/>
    </row>
    <row r="43" spans="1:51" ht="9.9499999999999993" customHeight="1" x14ac:dyDescent="0.25">
      <c r="B43" s="137"/>
      <c r="C43" s="13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80"/>
    </row>
    <row r="44" spans="1:51" ht="9.9499999999999993" customHeight="1" x14ac:dyDescent="0.25">
      <c r="B44" s="137"/>
      <c r="C44" s="13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80"/>
    </row>
    <row r="45" spans="1:51" ht="9.9499999999999993" customHeight="1" x14ac:dyDescent="0.25">
      <c r="B45" s="137"/>
      <c r="C45" s="13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80"/>
    </row>
    <row r="46" spans="1:51" s="80" customFormat="1" ht="15.95" customHeight="1" x14ac:dyDescent="0.25">
      <c r="B46" s="140"/>
      <c r="C46" s="13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</row>
    <row r="47" spans="1:51" s="80" customFormat="1" ht="9.9499999999999993" customHeight="1" x14ac:dyDescent="0.25">
      <c r="B47" s="140"/>
      <c r="C47" s="13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</row>
    <row r="48" spans="1:51" s="80" customFormat="1" ht="9.9499999999999993" customHeight="1" x14ac:dyDescent="0.25">
      <c r="B48" s="140"/>
      <c r="C48" s="13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</row>
    <row r="49" spans="2:35" s="80" customFormat="1" ht="9.9499999999999993" customHeight="1" x14ac:dyDescent="0.25">
      <c r="B49" s="140"/>
      <c r="C49" s="13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</row>
    <row r="50" spans="2:35" s="80" customFormat="1" ht="9.9499999999999993" customHeight="1" x14ac:dyDescent="0.25">
      <c r="B50" s="140"/>
      <c r="C50" s="13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</row>
    <row r="51" spans="2:35" s="80" customFormat="1" ht="9.9499999999999993" customHeight="1" x14ac:dyDescent="0.25">
      <c r="B51" s="140"/>
      <c r="C51" s="13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</row>
    <row r="52" spans="2:35" s="80" customFormat="1" ht="9.9499999999999993" customHeight="1" x14ac:dyDescent="0.25">
      <c r="B52" s="140"/>
      <c r="C52" s="141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</row>
    <row r="53" spans="2:35" s="80" customFormat="1" ht="9.9499999999999993" customHeight="1" x14ac:dyDescent="0.25">
      <c r="B53" s="140"/>
      <c r="C53" s="141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</row>
    <row r="54" spans="2:35" s="80" customFormat="1" ht="9.9499999999999993" customHeight="1" x14ac:dyDescent="0.25">
      <c r="B54" s="140"/>
      <c r="C54" s="141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</row>
    <row r="55" spans="2:35" s="80" customFormat="1" ht="9.9499999999999993" customHeight="1" x14ac:dyDescent="0.25">
      <c r="B55" s="140"/>
      <c r="C55" s="141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2:35" s="80" customFormat="1" ht="9.9499999999999993" customHeight="1" x14ac:dyDescent="0.25">
      <c r="B56" s="140"/>
      <c r="C56" s="141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</row>
    <row r="57" spans="2:35" s="80" customFormat="1" ht="9.9499999999999993" customHeight="1" x14ac:dyDescent="0.25">
      <c r="B57" s="140"/>
      <c r="C57" s="141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</row>
    <row r="58" spans="2:35" s="80" customFormat="1" ht="9.9499999999999993" customHeight="1" x14ac:dyDescent="0.25">
      <c r="B58" s="140"/>
      <c r="C58" s="141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</row>
    <row r="59" spans="2:35" s="80" customFormat="1" ht="9.9499999999999993" customHeight="1" x14ac:dyDescent="0.25">
      <c r="B59" s="140"/>
      <c r="C59" s="141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</row>
    <row r="60" spans="2:35" s="80" customFormat="1" ht="9.9499999999999993" customHeight="1" x14ac:dyDescent="0.25">
      <c r="B60" s="140"/>
      <c r="C60" s="141"/>
    </row>
    <row r="61" spans="2:35" s="80" customFormat="1" ht="9.9499999999999993" customHeight="1" x14ac:dyDescent="0.25">
      <c r="B61" s="140"/>
      <c r="C61" s="141"/>
    </row>
    <row r="62" spans="2:35" s="80" customFormat="1" ht="9.9499999999999993" customHeight="1" x14ac:dyDescent="0.25">
      <c r="B62" s="140"/>
      <c r="C62" s="141"/>
    </row>
    <row r="63" spans="2:35" s="80" customFormat="1" ht="9.9499999999999993" customHeight="1" x14ac:dyDescent="0.25">
      <c r="B63" s="140"/>
      <c r="C63" s="141"/>
    </row>
    <row r="64" spans="2:35" s="80" customFormat="1" ht="9.9499999999999993" customHeight="1" x14ac:dyDescent="0.25">
      <c r="B64" s="134"/>
      <c r="C64" s="142"/>
    </row>
    <row r="65" spans="2:3" s="80" customFormat="1" ht="9.9499999999999993" customHeight="1" x14ac:dyDescent="0.25">
      <c r="B65" s="134"/>
      <c r="C65" s="142"/>
    </row>
    <row r="66" spans="2:3" s="80" customFormat="1" ht="9.9499999999999993" customHeight="1" x14ac:dyDescent="0.25">
      <c r="B66" s="134"/>
      <c r="C66" s="142"/>
    </row>
    <row r="67" spans="2:3" s="80" customFormat="1" ht="9.9499999999999993" customHeight="1" x14ac:dyDescent="0.25">
      <c r="B67" s="134"/>
      <c r="C67" s="142"/>
    </row>
    <row r="68" spans="2:3" s="80" customFormat="1" ht="9.9499999999999993" customHeight="1" x14ac:dyDescent="0.25">
      <c r="B68" s="134"/>
      <c r="C68" s="142"/>
    </row>
    <row r="69" spans="2:3" s="80" customFormat="1" ht="9.9499999999999993" customHeight="1" x14ac:dyDescent="0.25">
      <c r="B69" s="134"/>
      <c r="C69" s="142"/>
    </row>
    <row r="70" spans="2:3" s="80" customFormat="1" ht="9.9499999999999993" customHeight="1" x14ac:dyDescent="0.25">
      <c r="B70" s="134"/>
      <c r="C70" s="142"/>
    </row>
    <row r="71" spans="2:3" s="80" customFormat="1" ht="9.9499999999999993" customHeight="1" x14ac:dyDescent="0.25">
      <c r="B71" s="134"/>
      <c r="C71" s="142"/>
    </row>
    <row r="72" spans="2:3" s="80" customFormat="1" ht="9.9499999999999993" customHeight="1" x14ac:dyDescent="0.25">
      <c r="B72" s="134"/>
      <c r="C72" s="142"/>
    </row>
    <row r="73" spans="2:3" s="80" customFormat="1" ht="9.9499999999999993" customHeight="1" x14ac:dyDescent="0.25">
      <c r="B73" s="134"/>
      <c r="C73" s="142"/>
    </row>
    <row r="74" spans="2:3" s="80" customFormat="1" ht="9.9499999999999993" customHeight="1" x14ac:dyDescent="0.25">
      <c r="B74" s="134"/>
      <c r="C74" s="142"/>
    </row>
    <row r="75" spans="2:3" s="80" customFormat="1" ht="9.9499999999999993" customHeight="1" x14ac:dyDescent="0.25">
      <c r="B75" s="134"/>
      <c r="C75" s="142"/>
    </row>
    <row r="76" spans="2:3" s="80" customFormat="1" ht="9.9499999999999993" customHeight="1" x14ac:dyDescent="0.25">
      <c r="B76" s="134"/>
      <c r="C76" s="142"/>
    </row>
    <row r="77" spans="2:3" s="80" customFormat="1" ht="9.9499999999999993" customHeight="1" x14ac:dyDescent="0.25">
      <c r="B77" s="134"/>
      <c r="C77" s="142"/>
    </row>
    <row r="78" spans="2:3" s="80" customFormat="1" ht="9.9499999999999993" customHeight="1" x14ac:dyDescent="0.25">
      <c r="B78" s="134"/>
      <c r="C78" s="142"/>
    </row>
    <row r="79" spans="2:3" s="80" customFormat="1" ht="9.9499999999999993" customHeight="1" x14ac:dyDescent="0.25">
      <c r="B79" s="134"/>
      <c r="C79" s="142"/>
    </row>
    <row r="80" spans="2:3" s="80" customFormat="1" ht="9.9499999999999993" customHeight="1" x14ac:dyDescent="0.25">
      <c r="B80" s="134"/>
      <c r="C80" s="142"/>
    </row>
    <row r="81" spans="2:36" s="80" customFormat="1" ht="9.9499999999999993" customHeight="1" x14ac:dyDescent="0.25">
      <c r="B81" s="134"/>
      <c r="C81" s="142"/>
    </row>
    <row r="82" spans="2:36" s="80" customFormat="1" ht="9.9499999999999993" customHeight="1" x14ac:dyDescent="0.25">
      <c r="B82" s="134"/>
      <c r="C82" s="142"/>
    </row>
    <row r="83" spans="2:36" s="80" customFormat="1" ht="9.9499999999999993" customHeight="1" x14ac:dyDescent="0.25">
      <c r="B83" s="134"/>
      <c r="C83" s="142"/>
    </row>
    <row r="84" spans="2:36" s="80" customFormat="1" ht="9.9499999999999993" customHeight="1" x14ac:dyDescent="0.25">
      <c r="B84" s="134"/>
      <c r="C84" s="142"/>
    </row>
    <row r="85" spans="2:36" s="80" customFormat="1" ht="9.9499999999999993" customHeight="1" x14ac:dyDescent="0.25">
      <c r="B85" s="134"/>
      <c r="C85" s="142"/>
    </row>
    <row r="86" spans="2:36" s="80" customFormat="1" ht="9.9499999999999993" customHeight="1" x14ac:dyDescent="0.25">
      <c r="B86" s="134"/>
      <c r="C86" s="142"/>
    </row>
    <row r="87" spans="2:36" s="80" customFormat="1" ht="9.9499999999999993" customHeight="1" x14ac:dyDescent="0.25">
      <c r="B87" s="134"/>
      <c r="C87" s="142"/>
    </row>
    <row r="88" spans="2:36" s="80" customFormat="1" ht="9.9499999999999993" customHeight="1" x14ac:dyDescent="0.25">
      <c r="B88" s="134"/>
      <c r="C88" s="142"/>
    </row>
    <row r="89" spans="2:36" s="80" customFormat="1" ht="9.9499999999999993" customHeight="1" x14ac:dyDescent="0.25">
      <c r="B89" s="134"/>
      <c r="C89" s="142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  <row r="90" spans="2:36" s="80" customFormat="1" ht="9.9499999999999993" customHeight="1" x14ac:dyDescent="0.25">
      <c r="B90" s="134"/>
      <c r="C90" s="142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</row>
    <row r="91" spans="2:36" s="80" customFormat="1" ht="9.9499999999999993" customHeight="1" x14ac:dyDescent="0.25">
      <c r="B91" s="134"/>
      <c r="C91" s="142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</row>
    <row r="92" spans="2:36" s="80" customFormat="1" ht="9.9499999999999993" customHeight="1" x14ac:dyDescent="0.25">
      <c r="B92" s="134"/>
      <c r="C92" s="142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</row>
    <row r="93" spans="2:36" ht="9.9499999999999993" customHeight="1" x14ac:dyDescent="0.2">
      <c r="C93" s="143"/>
    </row>
    <row r="94" spans="2:36" ht="9.9499999999999993" customHeight="1" x14ac:dyDescent="0.2">
      <c r="C94" s="143"/>
    </row>
    <row r="95" spans="2:36" ht="9.9499999999999993" customHeight="1" x14ac:dyDescent="0.2">
      <c r="C95" s="143"/>
    </row>
    <row r="96" spans="2:36" ht="9.9499999999999993" customHeight="1" x14ac:dyDescent="0.2">
      <c r="C96" s="143"/>
    </row>
    <row r="97" spans="3:3" ht="9.9499999999999993" customHeight="1" x14ac:dyDescent="0.2">
      <c r="C97" s="143"/>
    </row>
    <row r="98" spans="3:3" ht="9.9499999999999993" customHeight="1" x14ac:dyDescent="0.2">
      <c r="C98" s="143"/>
    </row>
    <row r="99" spans="3:3" ht="9.9499999999999993" customHeight="1" x14ac:dyDescent="0.2">
      <c r="C99" s="143"/>
    </row>
    <row r="100" spans="3:3" ht="9.9499999999999993" customHeight="1" x14ac:dyDescent="0.2">
      <c r="C100" s="143"/>
    </row>
    <row r="101" spans="3:3" ht="9.9499999999999993" customHeight="1" x14ac:dyDescent="0.2">
      <c r="C101" s="143"/>
    </row>
    <row r="102" spans="3:3" ht="9.9499999999999993" customHeight="1" x14ac:dyDescent="0.2">
      <c r="C102" s="143"/>
    </row>
    <row r="103" spans="3:3" ht="9.9499999999999993" customHeight="1" x14ac:dyDescent="0.2">
      <c r="C103" s="143"/>
    </row>
    <row r="104" spans="3:3" ht="9.9499999999999993" customHeight="1" x14ac:dyDescent="0.2">
      <c r="C104" s="143"/>
    </row>
    <row r="105" spans="3:3" ht="9.9499999999999993" customHeight="1" x14ac:dyDescent="0.2">
      <c r="C105" s="143"/>
    </row>
    <row r="106" spans="3:3" ht="9.9499999999999993" customHeight="1" x14ac:dyDescent="0.2">
      <c r="C106" s="143"/>
    </row>
    <row r="107" spans="3:3" ht="9.9499999999999993" customHeight="1" x14ac:dyDescent="0.2">
      <c r="C107" s="143"/>
    </row>
    <row r="108" spans="3:3" ht="9.9499999999999993" customHeight="1" x14ac:dyDescent="0.2">
      <c r="C108" s="143"/>
    </row>
    <row r="109" spans="3:3" ht="9.9499999999999993" customHeight="1" x14ac:dyDescent="0.2">
      <c r="C109" s="143"/>
    </row>
    <row r="110" spans="3:3" ht="9.9499999999999993" customHeight="1" x14ac:dyDescent="0.2">
      <c r="C110" s="143"/>
    </row>
    <row r="111" spans="3:3" ht="9.9499999999999993" customHeight="1" x14ac:dyDescent="0.2">
      <c r="C111" s="143"/>
    </row>
    <row r="112" spans="3:3" ht="9.9499999999999993" customHeight="1" x14ac:dyDescent="0.2">
      <c r="C112" s="143"/>
    </row>
    <row r="113" spans="3:3" ht="9.9499999999999993" customHeight="1" x14ac:dyDescent="0.2">
      <c r="C113" s="143"/>
    </row>
    <row r="114" spans="3:3" ht="9.9499999999999993" customHeight="1" x14ac:dyDescent="0.2">
      <c r="C114" s="143"/>
    </row>
    <row r="115" spans="3:3" ht="9.9499999999999993" customHeight="1" x14ac:dyDescent="0.2">
      <c r="C115" s="143"/>
    </row>
    <row r="116" spans="3:3" ht="9.9499999999999993" customHeight="1" x14ac:dyDescent="0.2">
      <c r="C116" s="143"/>
    </row>
    <row r="117" spans="3:3" ht="9.9499999999999993" customHeight="1" x14ac:dyDescent="0.2">
      <c r="C117" s="143"/>
    </row>
    <row r="118" spans="3:3" ht="9.9499999999999993" customHeight="1" x14ac:dyDescent="0.2">
      <c r="C118" s="143"/>
    </row>
    <row r="119" spans="3:3" ht="9.9499999999999993" customHeight="1" x14ac:dyDescent="0.2">
      <c r="C119" s="143"/>
    </row>
    <row r="120" spans="3:3" ht="9.9499999999999993" customHeight="1" x14ac:dyDescent="0.2">
      <c r="C120" s="143"/>
    </row>
    <row r="121" spans="3:3" ht="9.9499999999999993" customHeight="1" x14ac:dyDescent="0.2">
      <c r="C121" s="143"/>
    </row>
    <row r="122" spans="3:3" ht="9.9499999999999993" customHeight="1" x14ac:dyDescent="0.2">
      <c r="C122" s="143"/>
    </row>
    <row r="123" spans="3:3" ht="9.9499999999999993" customHeight="1" x14ac:dyDescent="0.2">
      <c r="C123" s="143"/>
    </row>
    <row r="124" spans="3:3" ht="9.9499999999999993" customHeight="1" x14ac:dyDescent="0.2">
      <c r="C124" s="143"/>
    </row>
    <row r="125" spans="3:3" ht="9.9499999999999993" customHeight="1" x14ac:dyDescent="0.2">
      <c r="C125" s="143"/>
    </row>
    <row r="126" spans="3:3" ht="9.9499999999999993" customHeight="1" x14ac:dyDescent="0.2">
      <c r="C126" s="143"/>
    </row>
    <row r="127" spans="3:3" ht="9.9499999999999993" customHeight="1" x14ac:dyDescent="0.2">
      <c r="C127" s="143"/>
    </row>
    <row r="128" spans="3:3" ht="9.9499999999999993" customHeight="1" x14ac:dyDescent="0.2">
      <c r="C128" s="143"/>
    </row>
    <row r="129" spans="3:3" ht="9.9499999999999993" customHeight="1" x14ac:dyDescent="0.2">
      <c r="C129" s="143"/>
    </row>
    <row r="130" spans="3:3" ht="9.9499999999999993" customHeight="1" x14ac:dyDescent="0.2">
      <c r="C130" s="143"/>
    </row>
    <row r="131" spans="3:3" ht="9.9499999999999993" customHeight="1" x14ac:dyDescent="0.2">
      <c r="C131" s="143"/>
    </row>
    <row r="132" spans="3:3" ht="9.9499999999999993" customHeight="1" x14ac:dyDescent="0.2">
      <c r="C132" s="143"/>
    </row>
    <row r="133" spans="3:3" ht="9.9499999999999993" customHeight="1" x14ac:dyDescent="0.2">
      <c r="C133" s="143"/>
    </row>
    <row r="134" spans="3:3" ht="9.9499999999999993" customHeight="1" x14ac:dyDescent="0.2">
      <c r="C134" s="143"/>
    </row>
    <row r="135" spans="3:3" ht="9.9499999999999993" customHeight="1" x14ac:dyDescent="0.2">
      <c r="C135" s="143"/>
    </row>
    <row r="136" spans="3:3" ht="9.9499999999999993" customHeight="1" x14ac:dyDescent="0.2">
      <c r="C136" s="143"/>
    </row>
    <row r="137" spans="3:3" ht="9.9499999999999993" customHeight="1" x14ac:dyDescent="0.2">
      <c r="C137" s="143"/>
    </row>
    <row r="138" spans="3:3" ht="9.9499999999999993" customHeight="1" x14ac:dyDescent="0.2">
      <c r="C138" s="143"/>
    </row>
    <row r="139" spans="3:3" ht="9.9499999999999993" customHeight="1" x14ac:dyDescent="0.2">
      <c r="C139" s="143"/>
    </row>
    <row r="140" spans="3:3" ht="9.9499999999999993" customHeight="1" x14ac:dyDescent="0.2">
      <c r="C140" s="143"/>
    </row>
    <row r="141" spans="3:3" ht="9.9499999999999993" customHeight="1" x14ac:dyDescent="0.2">
      <c r="C141" s="143"/>
    </row>
    <row r="142" spans="3:3" ht="9.9499999999999993" customHeight="1" x14ac:dyDescent="0.2">
      <c r="C142" s="143"/>
    </row>
    <row r="143" spans="3:3" ht="9.9499999999999993" customHeight="1" x14ac:dyDescent="0.2">
      <c r="C143" s="143"/>
    </row>
    <row r="144" spans="3:3" ht="9.9499999999999993" customHeight="1" x14ac:dyDescent="0.2">
      <c r="C144" s="143"/>
    </row>
    <row r="145" spans="3:3" ht="9.9499999999999993" customHeight="1" x14ac:dyDescent="0.2">
      <c r="C145" s="143"/>
    </row>
    <row r="146" spans="3:3" ht="9.9499999999999993" customHeight="1" x14ac:dyDescent="0.2">
      <c r="C146" s="143"/>
    </row>
    <row r="147" spans="3:3" ht="9.9499999999999993" customHeight="1" x14ac:dyDescent="0.2">
      <c r="C147" s="143"/>
    </row>
    <row r="148" spans="3:3" ht="9.9499999999999993" customHeight="1" x14ac:dyDescent="0.2">
      <c r="C148" s="143"/>
    </row>
    <row r="149" spans="3:3" ht="9.9499999999999993" customHeight="1" x14ac:dyDescent="0.2">
      <c r="C149" s="143"/>
    </row>
    <row r="150" spans="3:3" ht="9.9499999999999993" customHeight="1" x14ac:dyDescent="0.2">
      <c r="C150" s="143"/>
    </row>
    <row r="151" spans="3:3" ht="9.9499999999999993" customHeight="1" x14ac:dyDescent="0.2">
      <c r="C151" s="143"/>
    </row>
    <row r="152" spans="3:3" ht="9.9499999999999993" customHeight="1" x14ac:dyDescent="0.2">
      <c r="C152" s="143"/>
    </row>
    <row r="153" spans="3:3" ht="9.9499999999999993" customHeight="1" x14ac:dyDescent="0.2">
      <c r="C153" s="143"/>
    </row>
    <row r="154" spans="3:3" ht="9.9499999999999993" customHeight="1" x14ac:dyDescent="0.2">
      <c r="C154" s="143"/>
    </row>
    <row r="155" spans="3:3" ht="9.9499999999999993" customHeight="1" x14ac:dyDescent="0.2">
      <c r="C155" s="143"/>
    </row>
    <row r="156" spans="3:3" ht="9.9499999999999993" customHeight="1" x14ac:dyDescent="0.2">
      <c r="C156" s="143"/>
    </row>
    <row r="157" spans="3:3" ht="9.9499999999999993" customHeight="1" x14ac:dyDescent="0.2">
      <c r="C157" s="143"/>
    </row>
    <row r="158" spans="3:3" ht="9.9499999999999993" customHeight="1" x14ac:dyDescent="0.2">
      <c r="C158" s="143"/>
    </row>
    <row r="159" spans="3:3" ht="9.9499999999999993" customHeight="1" x14ac:dyDescent="0.2">
      <c r="C159" s="143"/>
    </row>
    <row r="160" spans="3:3" ht="9.9499999999999993" customHeight="1" x14ac:dyDescent="0.2">
      <c r="C160" s="143"/>
    </row>
    <row r="161" spans="3:3" ht="9.9499999999999993" customHeight="1" x14ac:dyDescent="0.2">
      <c r="C161" s="143"/>
    </row>
    <row r="162" spans="3:3" ht="9.9499999999999993" customHeight="1" x14ac:dyDescent="0.2">
      <c r="C162" s="143"/>
    </row>
    <row r="163" spans="3:3" ht="9.9499999999999993" customHeight="1" x14ac:dyDescent="0.2">
      <c r="C163" s="143"/>
    </row>
    <row r="164" spans="3:3" ht="9.9499999999999993" customHeight="1" x14ac:dyDescent="0.2">
      <c r="C164" s="143"/>
    </row>
    <row r="165" spans="3:3" ht="9.9499999999999993" customHeight="1" x14ac:dyDescent="0.2">
      <c r="C165" s="143"/>
    </row>
    <row r="166" spans="3:3" ht="9.9499999999999993" customHeight="1" x14ac:dyDescent="0.2">
      <c r="C166" s="143"/>
    </row>
    <row r="167" spans="3:3" ht="9.9499999999999993" customHeight="1" x14ac:dyDescent="0.2">
      <c r="C167" s="143"/>
    </row>
    <row r="168" spans="3:3" ht="9.9499999999999993" customHeight="1" x14ac:dyDescent="0.2">
      <c r="C168" s="143"/>
    </row>
    <row r="169" spans="3:3" ht="9.9499999999999993" customHeight="1" x14ac:dyDescent="0.2">
      <c r="C169" s="143"/>
    </row>
    <row r="170" spans="3:3" ht="9.9499999999999993" customHeight="1" x14ac:dyDescent="0.2">
      <c r="C170" s="143"/>
    </row>
    <row r="171" spans="3:3" ht="9.9499999999999993" customHeight="1" x14ac:dyDescent="0.2">
      <c r="C171" s="143"/>
    </row>
    <row r="172" spans="3:3" ht="9.9499999999999993" customHeight="1" x14ac:dyDescent="0.2">
      <c r="C172" s="143"/>
    </row>
    <row r="173" spans="3:3" ht="9.9499999999999993" customHeight="1" x14ac:dyDescent="0.2">
      <c r="C173" s="143"/>
    </row>
    <row r="174" spans="3:3" ht="9.9499999999999993" customHeight="1" x14ac:dyDescent="0.2">
      <c r="C174" s="143"/>
    </row>
    <row r="175" spans="3:3" ht="9.9499999999999993" customHeight="1" x14ac:dyDescent="0.2">
      <c r="C175" s="143"/>
    </row>
    <row r="176" spans="3:3" ht="9.9499999999999993" customHeight="1" x14ac:dyDescent="0.2">
      <c r="C176" s="143"/>
    </row>
    <row r="177" spans="3:3" ht="9.9499999999999993" customHeight="1" x14ac:dyDescent="0.2">
      <c r="C177" s="143"/>
    </row>
    <row r="178" spans="3:3" ht="9.9499999999999993" customHeight="1" x14ac:dyDescent="0.2">
      <c r="C178" s="143"/>
    </row>
    <row r="179" spans="3:3" ht="9.9499999999999993" customHeight="1" x14ac:dyDescent="0.2">
      <c r="C179" s="143"/>
    </row>
    <row r="180" spans="3:3" ht="9.9499999999999993" customHeight="1" x14ac:dyDescent="0.2">
      <c r="C180" s="143"/>
    </row>
    <row r="181" spans="3:3" ht="9.9499999999999993" customHeight="1" x14ac:dyDescent="0.2">
      <c r="C181" s="143"/>
    </row>
    <row r="182" spans="3:3" ht="9.9499999999999993" customHeight="1" x14ac:dyDescent="0.2">
      <c r="C182" s="143"/>
    </row>
    <row r="183" spans="3:3" ht="9.9499999999999993" customHeight="1" x14ac:dyDescent="0.2">
      <c r="C183" s="143"/>
    </row>
    <row r="184" spans="3:3" ht="9.9499999999999993" customHeight="1" x14ac:dyDescent="0.2">
      <c r="C184" s="143"/>
    </row>
    <row r="185" spans="3:3" ht="9.9499999999999993" customHeight="1" x14ac:dyDescent="0.2">
      <c r="C185" s="143"/>
    </row>
    <row r="186" spans="3:3" ht="9.9499999999999993" customHeight="1" x14ac:dyDescent="0.2">
      <c r="C186" s="143"/>
    </row>
    <row r="187" spans="3:3" ht="9.9499999999999993" customHeight="1" x14ac:dyDescent="0.2">
      <c r="C187" s="143"/>
    </row>
    <row r="188" spans="3:3" ht="9.9499999999999993" customHeight="1" x14ac:dyDescent="0.2">
      <c r="C188" s="143"/>
    </row>
    <row r="189" spans="3:3" ht="9.9499999999999993" customHeight="1" x14ac:dyDescent="0.2">
      <c r="C189" s="143"/>
    </row>
    <row r="190" spans="3:3" ht="9.9499999999999993" customHeight="1" x14ac:dyDescent="0.2">
      <c r="C190" s="143"/>
    </row>
    <row r="191" spans="3:3" ht="9.9499999999999993" customHeight="1" x14ac:dyDescent="0.2">
      <c r="C191" s="143"/>
    </row>
    <row r="192" spans="3:3" ht="9.9499999999999993" customHeight="1" x14ac:dyDescent="0.2">
      <c r="C192" s="143"/>
    </row>
    <row r="193" spans="3:3" ht="9.9499999999999993" customHeight="1" x14ac:dyDescent="0.2">
      <c r="C193" s="143"/>
    </row>
    <row r="194" spans="3:3" ht="9.9499999999999993" customHeight="1" x14ac:dyDescent="0.2">
      <c r="C194" s="143"/>
    </row>
    <row r="195" spans="3:3" ht="9.9499999999999993" customHeight="1" x14ac:dyDescent="0.2">
      <c r="C195" s="143"/>
    </row>
    <row r="196" spans="3:3" ht="9.9499999999999993" customHeight="1" x14ac:dyDescent="0.2">
      <c r="C196" s="143"/>
    </row>
    <row r="197" spans="3:3" ht="9.9499999999999993" customHeight="1" x14ac:dyDescent="0.2">
      <c r="C197" s="143"/>
    </row>
    <row r="198" spans="3:3" ht="9.9499999999999993" customHeight="1" x14ac:dyDescent="0.2">
      <c r="C198" s="143"/>
    </row>
    <row r="199" spans="3:3" ht="9.9499999999999993" customHeight="1" x14ac:dyDescent="0.2">
      <c r="C199" s="143"/>
    </row>
    <row r="200" spans="3:3" ht="9.9499999999999993" customHeight="1" x14ac:dyDescent="0.2">
      <c r="C200" s="143"/>
    </row>
    <row r="201" spans="3:3" ht="9.9499999999999993" customHeight="1" x14ac:dyDescent="0.2">
      <c r="C201" s="143"/>
    </row>
    <row r="202" spans="3:3" ht="9.9499999999999993" customHeight="1" x14ac:dyDescent="0.2">
      <c r="C202" s="143"/>
    </row>
    <row r="203" spans="3:3" ht="9.9499999999999993" customHeight="1" x14ac:dyDescent="0.2">
      <c r="C203" s="143"/>
    </row>
    <row r="204" spans="3:3" ht="9.9499999999999993" customHeight="1" x14ac:dyDescent="0.2">
      <c r="C204" s="143"/>
    </row>
    <row r="205" spans="3:3" ht="9.9499999999999993" customHeight="1" x14ac:dyDescent="0.2">
      <c r="C205" s="143"/>
    </row>
    <row r="206" spans="3:3" ht="9.9499999999999993" customHeight="1" x14ac:dyDescent="0.2">
      <c r="C206" s="143"/>
    </row>
    <row r="207" spans="3:3" ht="9.9499999999999993" customHeight="1" x14ac:dyDescent="0.2">
      <c r="C207" s="143"/>
    </row>
    <row r="208" spans="3:3" ht="9.9499999999999993" customHeight="1" x14ac:dyDescent="0.2">
      <c r="C208" s="143"/>
    </row>
    <row r="209" spans="3:3" ht="9.9499999999999993" customHeight="1" x14ac:dyDescent="0.2">
      <c r="C209" s="143"/>
    </row>
    <row r="210" spans="3:3" ht="9.9499999999999993" customHeight="1" x14ac:dyDescent="0.2">
      <c r="C210" s="143"/>
    </row>
    <row r="211" spans="3:3" ht="9.9499999999999993" customHeight="1" x14ac:dyDescent="0.2">
      <c r="C211" s="143"/>
    </row>
    <row r="212" spans="3:3" ht="9.9499999999999993" customHeight="1" x14ac:dyDescent="0.2">
      <c r="C212" s="143"/>
    </row>
    <row r="213" spans="3:3" ht="9.9499999999999993" customHeight="1" x14ac:dyDescent="0.2">
      <c r="C213" s="143"/>
    </row>
    <row r="214" spans="3:3" ht="9.9499999999999993" customHeight="1" x14ac:dyDescent="0.2">
      <c r="C214" s="143"/>
    </row>
    <row r="215" spans="3:3" ht="9.9499999999999993" customHeight="1" x14ac:dyDescent="0.2">
      <c r="C215" s="143"/>
    </row>
    <row r="216" spans="3:3" ht="9.9499999999999993" customHeight="1" x14ac:dyDescent="0.2">
      <c r="C216" s="143"/>
    </row>
    <row r="217" spans="3:3" ht="9.9499999999999993" customHeight="1" x14ac:dyDescent="0.2">
      <c r="C217" s="143"/>
    </row>
    <row r="218" spans="3:3" ht="9.9499999999999993" customHeight="1" x14ac:dyDescent="0.2">
      <c r="C218" s="143"/>
    </row>
    <row r="219" spans="3:3" ht="9.9499999999999993" customHeight="1" x14ac:dyDescent="0.2">
      <c r="C219" s="143"/>
    </row>
    <row r="220" spans="3:3" ht="9.9499999999999993" customHeight="1" x14ac:dyDescent="0.2">
      <c r="C220" s="143"/>
    </row>
    <row r="221" spans="3:3" ht="9.9499999999999993" customHeight="1" x14ac:dyDescent="0.2">
      <c r="C221" s="143"/>
    </row>
    <row r="222" spans="3:3" ht="9.9499999999999993" customHeight="1" x14ac:dyDescent="0.2">
      <c r="C222" s="143"/>
    </row>
    <row r="223" spans="3:3" ht="9.9499999999999993" customHeight="1" x14ac:dyDescent="0.2">
      <c r="C223" s="143"/>
    </row>
    <row r="224" spans="3:3" ht="9.9499999999999993" customHeight="1" x14ac:dyDescent="0.2">
      <c r="C224" s="143"/>
    </row>
    <row r="225" spans="3:3" ht="9.9499999999999993" customHeight="1" x14ac:dyDescent="0.2">
      <c r="C225" s="143"/>
    </row>
    <row r="226" spans="3:3" ht="9.9499999999999993" customHeight="1" x14ac:dyDescent="0.2">
      <c r="C226" s="143"/>
    </row>
    <row r="227" spans="3:3" ht="9.9499999999999993" customHeight="1" x14ac:dyDescent="0.2">
      <c r="C227" s="143"/>
    </row>
    <row r="228" spans="3:3" ht="9.9499999999999993" customHeight="1" x14ac:dyDescent="0.2">
      <c r="C228" s="143"/>
    </row>
    <row r="229" spans="3:3" ht="9.9499999999999993" customHeight="1" x14ac:dyDescent="0.2">
      <c r="C229" s="143"/>
    </row>
    <row r="230" spans="3:3" ht="9.9499999999999993" customHeight="1" x14ac:dyDescent="0.2">
      <c r="C230" s="143"/>
    </row>
    <row r="231" spans="3:3" ht="9.9499999999999993" customHeight="1" x14ac:dyDescent="0.2">
      <c r="C231" s="143"/>
    </row>
    <row r="232" spans="3:3" ht="9.9499999999999993" customHeight="1" x14ac:dyDescent="0.2">
      <c r="C232" s="143"/>
    </row>
    <row r="233" spans="3:3" ht="9.9499999999999993" customHeight="1" x14ac:dyDescent="0.2">
      <c r="C233" s="143"/>
    </row>
    <row r="234" spans="3:3" ht="9.9499999999999993" customHeight="1" x14ac:dyDescent="0.2">
      <c r="C234" s="143"/>
    </row>
    <row r="235" spans="3:3" ht="9.9499999999999993" customHeight="1" x14ac:dyDescent="0.2">
      <c r="C235" s="143"/>
    </row>
    <row r="236" spans="3:3" ht="9.9499999999999993" customHeight="1" x14ac:dyDescent="0.2">
      <c r="C236" s="143"/>
    </row>
    <row r="237" spans="3:3" ht="9.9499999999999993" customHeight="1" x14ac:dyDescent="0.2">
      <c r="C237" s="143"/>
    </row>
    <row r="238" spans="3:3" ht="9.9499999999999993" customHeight="1" x14ac:dyDescent="0.2">
      <c r="C238" s="143"/>
    </row>
    <row r="239" spans="3:3" ht="9.9499999999999993" customHeight="1" x14ac:dyDescent="0.2">
      <c r="C239" s="143"/>
    </row>
    <row r="240" spans="3:3" ht="9.9499999999999993" customHeight="1" x14ac:dyDescent="0.2">
      <c r="C240" s="143"/>
    </row>
    <row r="241" spans="3:3" ht="9.9499999999999993" customHeight="1" x14ac:dyDescent="0.2">
      <c r="C241" s="143"/>
    </row>
    <row r="242" spans="3:3" ht="9.9499999999999993" customHeight="1" x14ac:dyDescent="0.2">
      <c r="C242" s="143"/>
    </row>
    <row r="243" spans="3:3" ht="9.9499999999999993" customHeight="1" x14ac:dyDescent="0.2">
      <c r="C243" s="143"/>
    </row>
    <row r="244" spans="3:3" ht="9.9499999999999993" customHeight="1" x14ac:dyDescent="0.2">
      <c r="C244" s="143"/>
    </row>
    <row r="245" spans="3:3" ht="9.9499999999999993" customHeight="1" x14ac:dyDescent="0.2">
      <c r="C245" s="143"/>
    </row>
    <row r="246" spans="3:3" ht="9.9499999999999993" customHeight="1" x14ac:dyDescent="0.2">
      <c r="C246" s="143"/>
    </row>
    <row r="247" spans="3:3" ht="9.9499999999999993" customHeight="1" x14ac:dyDescent="0.2">
      <c r="C247" s="143"/>
    </row>
    <row r="248" spans="3:3" ht="9.9499999999999993" customHeight="1" x14ac:dyDescent="0.2">
      <c r="C248" s="143"/>
    </row>
    <row r="249" spans="3:3" ht="9.9499999999999993" customHeight="1" x14ac:dyDescent="0.2">
      <c r="C249" s="143"/>
    </row>
    <row r="250" spans="3:3" ht="9.9499999999999993" customHeight="1" x14ac:dyDescent="0.2">
      <c r="C250" s="143"/>
    </row>
    <row r="251" spans="3:3" ht="9.9499999999999993" customHeight="1" x14ac:dyDescent="0.2">
      <c r="C251" s="143"/>
    </row>
    <row r="252" spans="3:3" ht="9.9499999999999993" customHeight="1" x14ac:dyDescent="0.2">
      <c r="C252" s="143"/>
    </row>
    <row r="253" spans="3:3" ht="9.9499999999999993" customHeight="1" x14ac:dyDescent="0.2">
      <c r="C253" s="143"/>
    </row>
    <row r="254" spans="3:3" ht="9.9499999999999993" customHeight="1" x14ac:dyDescent="0.2">
      <c r="C254" s="143"/>
    </row>
    <row r="255" spans="3:3" ht="9.9499999999999993" customHeight="1" x14ac:dyDescent="0.2">
      <c r="C255" s="143"/>
    </row>
    <row r="256" spans="3:3" ht="9.9499999999999993" customHeight="1" x14ac:dyDescent="0.2">
      <c r="C256" s="143"/>
    </row>
    <row r="257" spans="3:3" ht="9.9499999999999993" customHeight="1" x14ac:dyDescent="0.2">
      <c r="C257" s="143"/>
    </row>
    <row r="258" spans="3:3" ht="9.9499999999999993" customHeight="1" x14ac:dyDescent="0.2">
      <c r="C258" s="143"/>
    </row>
    <row r="259" spans="3:3" ht="9.9499999999999993" customHeight="1" x14ac:dyDescent="0.2">
      <c r="C259" s="143"/>
    </row>
    <row r="260" spans="3:3" ht="9.9499999999999993" customHeight="1" x14ac:dyDescent="0.2">
      <c r="C260" s="143"/>
    </row>
    <row r="261" spans="3:3" ht="9.9499999999999993" customHeight="1" x14ac:dyDescent="0.2">
      <c r="C261" s="143"/>
    </row>
    <row r="262" spans="3:3" ht="9.9499999999999993" customHeight="1" x14ac:dyDescent="0.2">
      <c r="C262" s="143"/>
    </row>
    <row r="263" spans="3:3" ht="9.9499999999999993" customHeight="1" x14ac:dyDescent="0.2">
      <c r="C263" s="143"/>
    </row>
    <row r="264" spans="3:3" ht="9.9499999999999993" customHeight="1" x14ac:dyDescent="0.2">
      <c r="C264" s="143"/>
    </row>
    <row r="265" spans="3:3" ht="9.9499999999999993" customHeight="1" x14ac:dyDescent="0.2">
      <c r="C265" s="143"/>
    </row>
    <row r="266" spans="3:3" ht="9.9499999999999993" customHeight="1" x14ac:dyDescent="0.2">
      <c r="C266" s="143"/>
    </row>
    <row r="267" spans="3:3" ht="9.9499999999999993" customHeight="1" x14ac:dyDescent="0.2">
      <c r="C267" s="143"/>
    </row>
    <row r="268" spans="3:3" ht="9.9499999999999993" customHeight="1" x14ac:dyDescent="0.2">
      <c r="C268" s="143"/>
    </row>
    <row r="269" spans="3:3" ht="9.9499999999999993" customHeight="1" x14ac:dyDescent="0.2">
      <c r="C269" s="143"/>
    </row>
    <row r="270" spans="3:3" ht="9.9499999999999993" customHeight="1" x14ac:dyDescent="0.2">
      <c r="C270" s="143"/>
    </row>
    <row r="271" spans="3:3" ht="9.9499999999999993" customHeight="1" x14ac:dyDescent="0.2">
      <c r="C271" s="143"/>
    </row>
    <row r="272" spans="3:3" ht="9.9499999999999993" customHeight="1" x14ac:dyDescent="0.2">
      <c r="C272" s="143"/>
    </row>
    <row r="273" spans="3:3" ht="9.9499999999999993" customHeight="1" x14ac:dyDescent="0.2">
      <c r="C273" s="143"/>
    </row>
    <row r="274" spans="3:3" ht="9.9499999999999993" customHeight="1" x14ac:dyDescent="0.2">
      <c r="C274" s="143"/>
    </row>
  </sheetData>
  <phoneticPr fontId="0" type="noConversion"/>
  <hyperlinks>
    <hyperlink ref="AO1" location="Übersicht!A1" display="zurück zur Übersicht"/>
  </hyperlinks>
  <pageMargins left="0.2" right="0.19" top="0.984251969" bottom="0.984251969" header="0.4921259845" footer="0.4921259845"/>
  <pageSetup paperSize="9" scale="8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zoomScaleNormal="100" zoomScalePageLayoutView="68" workbookViewId="0"/>
  </sheetViews>
  <sheetFormatPr baseColWidth="10" defaultRowHeight="11.25" x14ac:dyDescent="0.2"/>
  <cols>
    <col min="1" max="1" width="9.83203125" customWidth="1"/>
    <col min="2" max="2" width="100.5" customWidth="1"/>
  </cols>
  <sheetData>
    <row r="1" spans="1:10" ht="34.5" customHeight="1" x14ac:dyDescent="0.35">
      <c r="A1" s="219" t="s">
        <v>356</v>
      </c>
      <c r="C1" s="177" t="s">
        <v>171</v>
      </c>
    </row>
    <row r="2" spans="1:10" ht="34.5" x14ac:dyDescent="0.45">
      <c r="A2" s="153"/>
    </row>
    <row r="3" spans="1:10" ht="14.1" customHeight="1" x14ac:dyDescent="0.25">
      <c r="A3" s="178" t="s">
        <v>1</v>
      </c>
      <c r="B3" s="178" t="s">
        <v>357</v>
      </c>
      <c r="J3" s="84"/>
    </row>
    <row r="4" spans="1:10" s="154" customFormat="1" ht="27" x14ac:dyDescent="0.25">
      <c r="A4" s="179"/>
      <c r="B4" s="220" t="s">
        <v>358</v>
      </c>
      <c r="H4" s="96"/>
    </row>
    <row r="5" spans="1:10" s="154" customFormat="1" ht="13.5" x14ac:dyDescent="0.25">
      <c r="A5" s="178" t="s">
        <v>2</v>
      </c>
      <c r="B5" s="178" t="s">
        <v>234</v>
      </c>
    </row>
    <row r="6" spans="1:10" s="154" customFormat="1" ht="13.5" x14ac:dyDescent="0.25">
      <c r="A6" s="178" t="s">
        <v>7</v>
      </c>
      <c r="B6" s="178" t="s">
        <v>215</v>
      </c>
    </row>
    <row r="7" spans="1:10" s="154" customFormat="1" ht="13.5" x14ac:dyDescent="0.25">
      <c r="A7" s="178" t="s">
        <v>3</v>
      </c>
      <c r="B7" s="178" t="s">
        <v>359</v>
      </c>
    </row>
    <row r="8" spans="1:10" s="154" customFormat="1" ht="13.5" x14ac:dyDescent="0.25">
      <c r="A8" s="179"/>
      <c r="B8" s="220" t="s">
        <v>360</v>
      </c>
    </row>
    <row r="9" spans="1:10" s="154" customFormat="1" ht="13.5" x14ac:dyDescent="0.25">
      <c r="A9" s="178" t="s">
        <v>212</v>
      </c>
      <c r="B9" s="178" t="s">
        <v>217</v>
      </c>
    </row>
    <row r="10" spans="1:10" s="154" customFormat="1" ht="13.5" x14ac:dyDescent="0.25">
      <c r="A10" s="179"/>
      <c r="B10" s="220" t="s">
        <v>361</v>
      </c>
    </row>
    <row r="11" spans="1:10" s="154" customFormat="1" ht="13.5" x14ac:dyDescent="0.25">
      <c r="A11" s="178" t="s">
        <v>10</v>
      </c>
      <c r="B11" s="178" t="s">
        <v>362</v>
      </c>
    </row>
    <row r="12" spans="1:10" s="154" customFormat="1" ht="13.5" x14ac:dyDescent="0.25">
      <c r="A12" s="178" t="s">
        <v>11</v>
      </c>
      <c r="B12" s="178" t="s">
        <v>218</v>
      </c>
    </row>
    <row r="13" spans="1:10" s="154" customFormat="1" ht="13.5" x14ac:dyDescent="0.25">
      <c r="A13" s="178" t="s">
        <v>12</v>
      </c>
      <c r="B13" s="178" t="s">
        <v>219</v>
      </c>
    </row>
    <row r="14" spans="1:10" s="154" customFormat="1" ht="13.5" x14ac:dyDescent="0.25">
      <c r="A14" s="178" t="s">
        <v>220</v>
      </c>
      <c r="B14" s="178" t="s">
        <v>221</v>
      </c>
    </row>
    <row r="15" spans="1:10" s="154" customFormat="1" ht="13.5" x14ac:dyDescent="0.25">
      <c r="A15" s="178" t="s">
        <v>13</v>
      </c>
      <c r="B15" s="178" t="s">
        <v>222</v>
      </c>
    </row>
    <row r="16" spans="1:10" s="154" customFormat="1" ht="13.5" x14ac:dyDescent="0.25">
      <c r="A16" s="179"/>
      <c r="B16" s="220" t="s">
        <v>363</v>
      </c>
    </row>
    <row r="17" spans="1:2" s="154" customFormat="1" ht="13.5" x14ac:dyDescent="0.25">
      <c r="A17" s="178" t="s">
        <v>211</v>
      </c>
      <c r="B17" s="178" t="s">
        <v>216</v>
      </c>
    </row>
    <row r="18" spans="1:2" s="154" customFormat="1" ht="13.5" x14ac:dyDescent="0.25">
      <c r="A18" s="179"/>
      <c r="B18" s="220" t="s">
        <v>364</v>
      </c>
    </row>
    <row r="19" spans="1:2" s="154" customFormat="1" ht="13.5" x14ac:dyDescent="0.25">
      <c r="A19" s="178" t="s">
        <v>14</v>
      </c>
      <c r="B19" s="178" t="s">
        <v>223</v>
      </c>
    </row>
    <row r="20" spans="1:2" s="154" customFormat="1" ht="13.5" x14ac:dyDescent="0.25">
      <c r="A20" s="178" t="s">
        <v>226</v>
      </c>
      <c r="B20" s="178" t="s">
        <v>365</v>
      </c>
    </row>
    <row r="21" spans="1:2" s="154" customFormat="1" ht="13.5" x14ac:dyDescent="0.25">
      <c r="A21" s="179"/>
      <c r="B21" s="220" t="s">
        <v>366</v>
      </c>
    </row>
    <row r="22" spans="1:2" s="154" customFormat="1" ht="13.5" x14ac:dyDescent="0.25">
      <c r="A22" s="178" t="s">
        <v>227</v>
      </c>
      <c r="B22" s="178" t="s">
        <v>228</v>
      </c>
    </row>
    <row r="23" spans="1:2" s="154" customFormat="1" ht="13.5" x14ac:dyDescent="0.25">
      <c r="A23" s="178" t="s">
        <v>15</v>
      </c>
      <c r="B23" s="178" t="s">
        <v>367</v>
      </c>
    </row>
    <row r="24" spans="1:2" s="154" customFormat="1" ht="13.5" x14ac:dyDescent="0.25">
      <c r="A24" s="178" t="s">
        <v>192</v>
      </c>
      <c r="B24" s="178" t="s">
        <v>229</v>
      </c>
    </row>
    <row r="25" spans="1:2" s="154" customFormat="1" ht="13.5" x14ac:dyDescent="0.25">
      <c r="A25" s="178" t="s">
        <v>17</v>
      </c>
      <c r="B25" s="178" t="s">
        <v>413</v>
      </c>
    </row>
    <row r="26" spans="1:2" s="154" customFormat="1" ht="13.5" x14ac:dyDescent="0.25">
      <c r="A26" s="178"/>
      <c r="B26" s="220" t="s">
        <v>414</v>
      </c>
    </row>
    <row r="27" spans="1:2" s="154" customFormat="1" ht="13.5" x14ac:dyDescent="0.25">
      <c r="A27" s="178" t="s">
        <v>224</v>
      </c>
      <c r="B27" s="178" t="s">
        <v>225</v>
      </c>
    </row>
    <row r="28" spans="1:2" s="154" customFormat="1" ht="13.5" x14ac:dyDescent="0.25">
      <c r="A28" s="178" t="s">
        <v>194</v>
      </c>
      <c r="B28" s="178" t="s">
        <v>415</v>
      </c>
    </row>
    <row r="29" spans="1:2" s="154" customFormat="1" ht="13.5" x14ac:dyDescent="0.25">
      <c r="A29" s="178"/>
      <c r="B29" s="220" t="s">
        <v>416</v>
      </c>
    </row>
    <row r="30" spans="1:2" s="154" customFormat="1" ht="13.5" x14ac:dyDescent="0.25">
      <c r="A30" s="178" t="s">
        <v>20</v>
      </c>
      <c r="B30" s="178" t="s">
        <v>368</v>
      </c>
    </row>
    <row r="31" spans="1:2" s="154" customFormat="1" ht="13.5" x14ac:dyDescent="0.25">
      <c r="A31" s="179"/>
      <c r="B31" s="220" t="s">
        <v>369</v>
      </c>
    </row>
    <row r="32" spans="1:2" s="154" customFormat="1" ht="13.5" x14ac:dyDescent="0.25">
      <c r="A32" s="178" t="s">
        <v>22</v>
      </c>
      <c r="B32" s="178" t="s">
        <v>230</v>
      </c>
    </row>
    <row r="33" spans="1:2" s="154" customFormat="1" ht="13.5" x14ac:dyDescent="0.25">
      <c r="A33" s="178" t="s">
        <v>195</v>
      </c>
      <c r="B33" s="178" t="s">
        <v>417</v>
      </c>
    </row>
    <row r="34" spans="1:2" s="154" customFormat="1" ht="13.5" x14ac:dyDescent="0.25">
      <c r="A34" s="178"/>
      <c r="B34" s="220" t="s">
        <v>418</v>
      </c>
    </row>
    <row r="35" spans="1:2" s="154" customFormat="1" ht="13.5" x14ac:dyDescent="0.25">
      <c r="A35" s="178" t="s">
        <v>231</v>
      </c>
      <c r="B35" s="178" t="s">
        <v>232</v>
      </c>
    </row>
    <row r="36" spans="1:2" s="154" customFormat="1" ht="13.5" x14ac:dyDescent="0.25">
      <c r="A36" s="178" t="s">
        <v>370</v>
      </c>
      <c r="B36" s="178" t="s">
        <v>371</v>
      </c>
    </row>
    <row r="37" spans="1:2" s="154" customFormat="1" ht="11.1" customHeight="1" x14ac:dyDescent="0.25">
      <c r="A37" s="178" t="s">
        <v>236</v>
      </c>
      <c r="B37" s="178" t="s">
        <v>237</v>
      </c>
    </row>
    <row r="38" spans="1:2" s="154" customFormat="1" ht="13.5" x14ac:dyDescent="0.25">
      <c r="A38" s="178" t="s">
        <v>24</v>
      </c>
      <c r="B38" s="178" t="s">
        <v>233</v>
      </c>
    </row>
    <row r="39" spans="1:2" s="154" customFormat="1" ht="13.5" x14ac:dyDescent="0.25">
      <c r="A39" s="179"/>
      <c r="B39" s="179"/>
    </row>
    <row r="40" spans="1:2" s="154" customFormat="1" ht="13.5" x14ac:dyDescent="0.25">
      <c r="A40" s="178"/>
      <c r="B40" s="178"/>
    </row>
    <row r="41" spans="1:2" s="154" customFormat="1" ht="12" x14ac:dyDescent="0.2">
      <c r="A41" s="173" t="s">
        <v>245</v>
      </c>
      <c r="B41" s="174"/>
    </row>
    <row r="42" spans="1:2" s="154" customFormat="1" ht="13.5" x14ac:dyDescent="0.25">
      <c r="A42" s="178" t="s">
        <v>235</v>
      </c>
      <c r="B42" s="178" t="s">
        <v>372</v>
      </c>
    </row>
    <row r="43" spans="1:2" s="154" customFormat="1" ht="15.6" customHeight="1" x14ac:dyDescent="0.25">
      <c r="A43" s="178"/>
      <c r="B43" s="220" t="s">
        <v>373</v>
      </c>
    </row>
    <row r="44" spans="1:2" s="154" customFormat="1" ht="13.5" x14ac:dyDescent="0.25">
      <c r="A44" s="178" t="s">
        <v>239</v>
      </c>
      <c r="B44" s="178" t="s">
        <v>240</v>
      </c>
    </row>
    <row r="45" spans="1:2" s="154" customFormat="1" ht="13.5" x14ac:dyDescent="0.25">
      <c r="A45" s="178"/>
      <c r="B45" s="220" t="s">
        <v>374</v>
      </c>
    </row>
    <row r="46" spans="1:2" ht="13.5" x14ac:dyDescent="0.25">
      <c r="A46" s="178" t="s">
        <v>208</v>
      </c>
      <c r="B46" s="178" t="s">
        <v>238</v>
      </c>
    </row>
    <row r="47" spans="1:2" ht="13.5" x14ac:dyDescent="0.25">
      <c r="A47" s="178" t="s">
        <v>209</v>
      </c>
      <c r="B47" s="178" t="s">
        <v>241</v>
      </c>
    </row>
    <row r="48" spans="1:2" s="154" customFormat="1" ht="13.5" x14ac:dyDescent="0.25">
      <c r="A48" s="178" t="s">
        <v>210</v>
      </c>
      <c r="B48" s="178" t="s">
        <v>242</v>
      </c>
    </row>
    <row r="49" spans="1:1" s="161" customFormat="1" x14ac:dyDescent="0.2">
      <c r="A49" s="160"/>
    </row>
    <row r="50" spans="1:1" s="161" customFormat="1" x14ac:dyDescent="0.2">
      <c r="A50" s="160"/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"/>
  <sheetViews>
    <sheetView showGridLines="0" zoomScaleNormal="100" zoomScalePageLayoutView="56" workbookViewId="0">
      <selection activeCell="B1" sqref="B1"/>
    </sheetView>
  </sheetViews>
  <sheetFormatPr baseColWidth="10" defaultColWidth="12" defaultRowHeight="11.25" x14ac:dyDescent="0.2"/>
  <cols>
    <col min="1" max="1" width="1" style="83" customWidth="1"/>
    <col min="2" max="2" width="11.83203125" style="83" customWidth="1"/>
    <col min="3" max="28" width="5.5" style="83" customWidth="1"/>
    <col min="29" max="16384" width="12" style="83"/>
  </cols>
  <sheetData>
    <row r="1" spans="1:28" s="65" customFormat="1" ht="18" x14ac:dyDescent="0.25">
      <c r="B1" s="87" t="str">
        <f>"Kanton "&amp;Übersicht!C5</f>
        <v>Kanton Zürich</v>
      </c>
      <c r="C1" s="64"/>
      <c r="D1" s="64"/>
      <c r="E1" s="64"/>
      <c r="M1" s="66"/>
      <c r="N1" s="66"/>
      <c r="O1" s="66"/>
      <c r="P1" s="66"/>
      <c r="Q1" s="66"/>
      <c r="R1" s="64"/>
      <c r="S1" s="64"/>
      <c r="AB1" s="84" t="s">
        <v>171</v>
      </c>
    </row>
    <row r="2" spans="1:28" s="69" customFormat="1" ht="3.75" customHeight="1" x14ac:dyDescent="0.25">
      <c r="B2" s="67"/>
      <c r="C2" s="68"/>
      <c r="D2" s="68"/>
      <c r="E2" s="65"/>
      <c r="R2" s="68"/>
      <c r="S2" s="65"/>
    </row>
    <row r="3" spans="1:28" s="72" customFormat="1" ht="14.1" customHeight="1" x14ac:dyDescent="0.2">
      <c r="B3" s="100" t="s">
        <v>173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8" s="69" customFormat="1" ht="3.75" customHeight="1" x14ac:dyDescent="0.2">
      <c r="B4" s="73"/>
      <c r="M4" s="74"/>
      <c r="N4" s="74"/>
      <c r="O4" s="74"/>
      <c r="P4" s="74"/>
      <c r="Q4" s="74"/>
      <c r="AA4" s="74"/>
    </row>
    <row r="5" spans="1:28" s="78" customFormat="1" ht="18" customHeight="1" x14ac:dyDescent="0.2">
      <c r="A5" s="75"/>
      <c r="B5" s="172" t="s">
        <v>355</v>
      </c>
      <c r="C5" s="76">
        <v>1919</v>
      </c>
      <c r="D5" s="76">
        <v>1922</v>
      </c>
      <c r="E5" s="76">
        <v>1925</v>
      </c>
      <c r="F5" s="76">
        <v>1928</v>
      </c>
      <c r="G5" s="76">
        <v>1931</v>
      </c>
      <c r="H5" s="76">
        <v>1935</v>
      </c>
      <c r="I5" s="76">
        <v>1939</v>
      </c>
      <c r="J5" s="76">
        <v>1943</v>
      </c>
      <c r="K5" s="76">
        <v>1947</v>
      </c>
      <c r="L5" s="77">
        <v>1951</v>
      </c>
      <c r="M5" s="77">
        <v>1955</v>
      </c>
      <c r="N5" s="77">
        <v>1959</v>
      </c>
      <c r="O5" s="77">
        <v>1963</v>
      </c>
      <c r="P5" s="77">
        <v>1967</v>
      </c>
      <c r="Q5" s="76">
        <v>1971</v>
      </c>
      <c r="R5" s="76">
        <v>1975</v>
      </c>
      <c r="S5" s="76">
        <v>1979</v>
      </c>
      <c r="T5" s="76">
        <v>1983</v>
      </c>
      <c r="U5" s="76">
        <v>1987</v>
      </c>
      <c r="V5" s="76">
        <v>1991</v>
      </c>
      <c r="W5" s="76">
        <v>1995</v>
      </c>
      <c r="X5" s="76">
        <v>1999</v>
      </c>
      <c r="Y5" s="76">
        <v>2003</v>
      </c>
      <c r="Z5" s="77">
        <v>2007</v>
      </c>
      <c r="AA5" s="77">
        <v>2011</v>
      </c>
      <c r="AB5" s="77">
        <v>2015</v>
      </c>
    </row>
    <row r="6" spans="1:28" s="159" customFormat="1" ht="6.75" customHeight="1" x14ac:dyDescent="0.2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s="65" customFormat="1" ht="13.5" x14ac:dyDescent="0.25">
      <c r="A7" s="80">
        <v>1</v>
      </c>
      <c r="B7" s="81" t="s">
        <v>1</v>
      </c>
      <c r="C7" s="155">
        <v>29.280059050447711</v>
      </c>
      <c r="D7" s="155">
        <v>29.07340907212329</v>
      </c>
      <c r="E7" s="155">
        <v>28.125027399061857</v>
      </c>
      <c r="F7" s="155">
        <v>28.83464906870606</v>
      </c>
      <c r="G7" s="155">
        <v>25.880096964434312</v>
      </c>
      <c r="H7" s="155">
        <v>17.047690160049346</v>
      </c>
      <c r="I7" s="155">
        <v>20.574616720283203</v>
      </c>
      <c r="J7" s="155">
        <v>11.542828474862695</v>
      </c>
      <c r="K7" s="155">
        <v>12.421994377763003</v>
      </c>
      <c r="L7" s="155">
        <v>13.440593780621038</v>
      </c>
      <c r="M7" s="155">
        <v>13.251051430770499</v>
      </c>
      <c r="N7" s="155">
        <v>14.916460447890422</v>
      </c>
      <c r="O7" s="155">
        <v>16.24225929435617</v>
      </c>
      <c r="P7" s="155">
        <v>14.82275359386705</v>
      </c>
      <c r="Q7" s="155">
        <v>16.760137087016592</v>
      </c>
      <c r="R7" s="155">
        <v>18.456672063102758</v>
      </c>
      <c r="S7" s="155">
        <v>22.384089298978523</v>
      </c>
      <c r="T7" s="155">
        <v>21.785939103883855</v>
      </c>
      <c r="U7" s="155">
        <v>20.326462847946047</v>
      </c>
      <c r="V7" s="155">
        <v>18.660532425425032</v>
      </c>
      <c r="W7" s="155">
        <v>18.096397254736942</v>
      </c>
      <c r="X7" s="155">
        <v>17.819872011434896</v>
      </c>
      <c r="Y7" s="155">
        <v>16.24303238079365</v>
      </c>
      <c r="Z7" s="155">
        <v>13.154951189957506</v>
      </c>
      <c r="AA7" s="155">
        <v>11.643245998040234</v>
      </c>
      <c r="AB7" s="155">
        <v>15.3216265125152</v>
      </c>
    </row>
    <row r="8" spans="1:28" s="65" customFormat="1" ht="13.5" x14ac:dyDescent="0.25">
      <c r="A8" s="80">
        <v>2</v>
      </c>
      <c r="B8" s="81" t="s">
        <v>2</v>
      </c>
      <c r="C8" s="155">
        <v>5.135280006326834</v>
      </c>
      <c r="D8" s="155">
        <v>5.450804992514902</v>
      </c>
      <c r="E8" s="155">
        <v>6.4267239489719863</v>
      </c>
      <c r="F8" s="155">
        <v>7.2614715677809301</v>
      </c>
      <c r="G8" s="155">
        <v>7.8150439596222725</v>
      </c>
      <c r="H8" s="155">
        <v>6.3117228841346629</v>
      </c>
      <c r="I8" s="155">
        <v>6.9030729678435394</v>
      </c>
      <c r="J8" s="155">
        <v>7.8138202365863965</v>
      </c>
      <c r="K8" s="155">
        <v>8.9080962545636933</v>
      </c>
      <c r="L8" s="155">
        <v>10.29936815074279</v>
      </c>
      <c r="M8" s="155">
        <v>11.476950988207482</v>
      </c>
      <c r="N8" s="155">
        <v>12.66862923632951</v>
      </c>
      <c r="O8" s="155">
        <v>12.504132049276064</v>
      </c>
      <c r="P8" s="155">
        <v>10.738130259567697</v>
      </c>
      <c r="Q8" s="155">
        <v>9.5417085594131112</v>
      </c>
      <c r="R8" s="155">
        <v>9.373464044648788</v>
      </c>
      <c r="S8" s="155">
        <v>9.7113592257714831</v>
      </c>
      <c r="T8" s="155">
        <v>9.0849905404658244</v>
      </c>
      <c r="U8" s="155">
        <v>7.131945989020819</v>
      </c>
      <c r="V8" s="155">
        <v>5.9037038382959395</v>
      </c>
      <c r="W8" s="155">
        <v>4.8723469268978459</v>
      </c>
      <c r="X8" s="155">
        <v>5.1228209568098917</v>
      </c>
      <c r="Y8" s="155">
        <v>5.4298602765303361</v>
      </c>
      <c r="Z8" s="155">
        <v>7.55555536468116</v>
      </c>
      <c r="AA8" s="155">
        <v>5.0302889422093946</v>
      </c>
      <c r="AB8" s="155">
        <v>4.1838552483483902</v>
      </c>
    </row>
    <row r="9" spans="1:28" s="65" customFormat="1" ht="13.5" x14ac:dyDescent="0.25">
      <c r="A9" s="80">
        <v>3</v>
      </c>
      <c r="B9" s="81" t="s">
        <v>7</v>
      </c>
      <c r="C9" s="155">
        <v>32.872294619555184</v>
      </c>
      <c r="D9" s="155">
        <v>29.332402670756686</v>
      </c>
      <c r="E9" s="155">
        <v>36.085222041997284</v>
      </c>
      <c r="F9" s="155">
        <v>37.899346243986678</v>
      </c>
      <c r="G9" s="155">
        <v>40.17222041318427</v>
      </c>
      <c r="H9" s="155">
        <v>29.729571794955035</v>
      </c>
      <c r="I9" s="155">
        <v>31.406054406202465</v>
      </c>
      <c r="J9" s="155">
        <v>35.241735318969155</v>
      </c>
      <c r="K9" s="155">
        <v>27.344251204348485</v>
      </c>
      <c r="L9" s="155">
        <v>29.295392343473708</v>
      </c>
      <c r="M9" s="155">
        <v>28.790785892960223</v>
      </c>
      <c r="N9" s="155">
        <v>28.040353709424242</v>
      </c>
      <c r="O9" s="155">
        <v>27.263812063380126</v>
      </c>
      <c r="P9" s="155">
        <v>22.200228563929549</v>
      </c>
      <c r="Q9" s="155">
        <v>20.873151339000753</v>
      </c>
      <c r="R9" s="155">
        <v>23.940390366212633</v>
      </c>
      <c r="S9" s="155">
        <v>26.470176472159121</v>
      </c>
      <c r="T9" s="155">
        <v>23.006552131151146</v>
      </c>
      <c r="U9" s="155">
        <v>17.435959367962489</v>
      </c>
      <c r="V9" s="155">
        <v>18.791716204339608</v>
      </c>
      <c r="W9" s="155">
        <v>23.074641246081605</v>
      </c>
      <c r="X9" s="155">
        <v>25.627277036510513</v>
      </c>
      <c r="Y9" s="155">
        <v>25.659523161596677</v>
      </c>
      <c r="Z9" s="155">
        <v>19.8082242003013</v>
      </c>
      <c r="AA9" s="155">
        <v>19.27249110695648</v>
      </c>
      <c r="AB9" s="155">
        <v>21.391975525173901</v>
      </c>
    </row>
    <row r="10" spans="1:28" s="65" customFormat="1" ht="13.5" x14ac:dyDescent="0.25">
      <c r="A10" s="80">
        <v>4</v>
      </c>
      <c r="B10" s="81" t="s">
        <v>3</v>
      </c>
      <c r="C10" s="155">
        <v>21.747612059647984</v>
      </c>
      <c r="D10" s="155">
        <v>23.11012738444018</v>
      </c>
      <c r="E10" s="155">
        <v>20.459427469203455</v>
      </c>
      <c r="F10" s="155">
        <v>18.124768718391511</v>
      </c>
      <c r="G10" s="155">
        <v>17.196714787076235</v>
      </c>
      <c r="H10" s="155">
        <v>13.158458591695615</v>
      </c>
      <c r="I10" s="155">
        <v>13.804799913854604</v>
      </c>
      <c r="J10" s="155">
        <v>14.174720109843683</v>
      </c>
      <c r="K10" s="155">
        <v>14.01651677922805</v>
      </c>
      <c r="L10" s="155">
        <v>14.788764120873552</v>
      </c>
      <c r="M10" s="155">
        <v>14.111437917479867</v>
      </c>
      <c r="N10" s="155">
        <v>14.801387577716083</v>
      </c>
      <c r="O10" s="155">
        <v>13.788923904180534</v>
      </c>
      <c r="P10" s="155">
        <v>12.982759280625105</v>
      </c>
      <c r="Q10" s="155">
        <v>12.160761927892739</v>
      </c>
      <c r="R10" s="155">
        <v>11.344306421408959</v>
      </c>
      <c r="S10" s="155">
        <v>14.453663548643879</v>
      </c>
      <c r="T10" s="155">
        <v>13.844489310503157</v>
      </c>
      <c r="U10" s="155">
        <v>15.208438434035697</v>
      </c>
      <c r="V10" s="155">
        <v>20.160142753618562</v>
      </c>
      <c r="W10" s="155">
        <v>25.458348552185612</v>
      </c>
      <c r="X10" s="155">
        <v>32.481690190807683</v>
      </c>
      <c r="Y10" s="155">
        <v>33.39066713367022</v>
      </c>
      <c r="Z10" s="155">
        <v>33.917144144931498</v>
      </c>
      <c r="AA10" s="155">
        <v>29.839178508306212</v>
      </c>
      <c r="AB10" s="155">
        <v>30.681567111247499</v>
      </c>
    </row>
    <row r="11" spans="1:28" s="65" customFormat="1" ht="13.5" x14ac:dyDescent="0.25">
      <c r="A11" s="80">
        <v>5</v>
      </c>
      <c r="B11" s="81" t="s">
        <v>212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>
        <v>0.47053640717633172</v>
      </c>
      <c r="X11" s="155">
        <v>0.15389763756030383</v>
      </c>
      <c r="Y11" s="155"/>
      <c r="Z11" s="155"/>
      <c r="AA11" s="155"/>
      <c r="AB11" s="155"/>
    </row>
    <row r="12" spans="1:28" s="65" customFormat="1" ht="13.5" x14ac:dyDescent="0.25">
      <c r="A12" s="80">
        <v>6</v>
      </c>
      <c r="B12" s="81" t="s">
        <v>10</v>
      </c>
      <c r="C12" s="155"/>
      <c r="D12" s="155"/>
      <c r="E12" s="155"/>
      <c r="F12" s="155"/>
      <c r="G12" s="155"/>
      <c r="H12" s="155">
        <v>18.285881245333247</v>
      </c>
      <c r="I12" s="155">
        <v>17.423579610461282</v>
      </c>
      <c r="J12" s="155">
        <v>16.293699831009718</v>
      </c>
      <c r="K12" s="155">
        <v>18.816997352182991</v>
      </c>
      <c r="L12" s="155">
        <v>16.407807449288747</v>
      </c>
      <c r="M12" s="155">
        <v>16.386376755820667</v>
      </c>
      <c r="N12" s="155">
        <v>15.352731863454308</v>
      </c>
      <c r="O12" s="155">
        <v>13.170769332481214</v>
      </c>
      <c r="P12" s="155">
        <v>23.001295924672327</v>
      </c>
      <c r="Q12" s="155">
        <v>16.515927836368313</v>
      </c>
      <c r="R12" s="155">
        <v>15.591454530729949</v>
      </c>
      <c r="S12" s="155">
        <v>11.164845010160976</v>
      </c>
      <c r="T12" s="155">
        <v>9.940469669563651</v>
      </c>
      <c r="U12" s="155">
        <v>11.582073471780063</v>
      </c>
      <c r="V12" s="155">
        <v>6.1038761418218757</v>
      </c>
      <c r="W12" s="155">
        <v>5.3137875633658007</v>
      </c>
      <c r="X12" s="155">
        <v>2.0531481473231121</v>
      </c>
      <c r="Y12" s="155"/>
      <c r="Z12" s="155"/>
      <c r="AA12" s="155"/>
      <c r="AB12" s="155"/>
    </row>
    <row r="13" spans="1:28" s="65" customFormat="1" ht="13.5" x14ac:dyDescent="0.25">
      <c r="A13" s="80">
        <v>7</v>
      </c>
      <c r="B13" s="81" t="s">
        <v>11</v>
      </c>
      <c r="C13" s="155">
        <v>3.7521638649923994</v>
      </c>
      <c r="D13" s="155">
        <v>4.5140196357558118</v>
      </c>
      <c r="E13" s="155">
        <v>4.6100565516636705</v>
      </c>
      <c r="F13" s="155">
        <v>3.523960774639201</v>
      </c>
      <c r="G13" s="155">
        <v>4.2360432721878505</v>
      </c>
      <c r="H13" s="155">
        <v>2.8808882251728729</v>
      </c>
      <c r="I13" s="155">
        <v>2.33602089025884</v>
      </c>
      <c r="J13" s="155">
        <v>2.394249049429658</v>
      </c>
      <c r="K13" s="155">
        <v>3.378007955115419</v>
      </c>
      <c r="L13" s="155">
        <v>3.9127349724621849</v>
      </c>
      <c r="M13" s="155">
        <v>4.8863355232414305</v>
      </c>
      <c r="N13" s="155">
        <v>5.5112084327186803</v>
      </c>
      <c r="O13" s="155">
        <v>5.6967186019349008</v>
      </c>
      <c r="P13" s="155">
        <v>4.794374483954047</v>
      </c>
      <c r="Q13" s="155">
        <v>5.190005620726077</v>
      </c>
      <c r="R13" s="155">
        <v>5.3809246727691633</v>
      </c>
      <c r="S13" s="155">
        <v>5.6690792072379637</v>
      </c>
      <c r="T13" s="155">
        <v>5.4330334007926853</v>
      </c>
      <c r="U13" s="155">
        <v>4.3654179233285362</v>
      </c>
      <c r="V13" s="155">
        <v>4.7756444726433367</v>
      </c>
      <c r="W13" s="155">
        <v>3.7416241462978994</v>
      </c>
      <c r="X13" s="155">
        <v>3.435864790316991</v>
      </c>
      <c r="Y13" s="155">
        <v>4.1092189365599978</v>
      </c>
      <c r="Z13" s="155">
        <v>3.6811439407913347</v>
      </c>
      <c r="AA13" s="155">
        <v>3.0699451418291281</v>
      </c>
      <c r="AB13" s="155">
        <v>3.1175058181084601</v>
      </c>
    </row>
    <row r="14" spans="1:28" s="65" customFormat="1" ht="13.5" x14ac:dyDescent="0.25">
      <c r="A14" s="80">
        <v>8</v>
      </c>
      <c r="B14" s="81" t="s">
        <v>12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>
        <v>0.15994108354381256</v>
      </c>
      <c r="X14" s="155">
        <v>0.21797682103868465</v>
      </c>
      <c r="Y14" s="155"/>
      <c r="Z14" s="155">
        <v>0.14702816082093551</v>
      </c>
      <c r="AA14" s="155">
        <v>0.15672938583637899</v>
      </c>
      <c r="AB14" s="155"/>
    </row>
    <row r="15" spans="1:28" s="65" customFormat="1" ht="13.5" x14ac:dyDescent="0.25">
      <c r="A15" s="80">
        <v>8.1</v>
      </c>
      <c r="B15" s="81" t="s">
        <v>13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>
        <v>7.0101747266601118</v>
      </c>
      <c r="AA15" s="155">
        <v>11.485052053866312</v>
      </c>
      <c r="AB15" s="155">
        <v>8.1598597678933107</v>
      </c>
    </row>
    <row r="16" spans="1:28" s="65" customFormat="1" ht="13.5" x14ac:dyDescent="0.25">
      <c r="A16" s="80"/>
      <c r="B16" s="81" t="s">
        <v>211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>
        <v>5.2774674308919653</v>
      </c>
      <c r="AB16" s="155">
        <v>3.6227992646004901</v>
      </c>
    </row>
    <row r="17" spans="1:28" s="65" customFormat="1" ht="13.5" x14ac:dyDescent="0.25">
      <c r="A17" s="80">
        <v>9</v>
      </c>
      <c r="B17" s="81" t="s">
        <v>14</v>
      </c>
      <c r="C17" s="155"/>
      <c r="D17" s="155">
        <v>5.4067209757262384</v>
      </c>
      <c r="E17" s="155">
        <v>4.2935425891017491</v>
      </c>
      <c r="F17" s="155">
        <v>3.4422412729739733</v>
      </c>
      <c r="G17" s="155">
        <v>3.838054922392272</v>
      </c>
      <c r="H17" s="155">
        <v>3.5736778885173521</v>
      </c>
      <c r="I17" s="155">
        <v>2.3568842286621887</v>
      </c>
      <c r="J17" s="155"/>
      <c r="K17" s="155">
        <v>6.0509034071689349</v>
      </c>
      <c r="L17" s="155">
        <v>2.9384932478853885</v>
      </c>
      <c r="M17" s="155">
        <v>2.7559855960856536</v>
      </c>
      <c r="N17" s="155">
        <v>2.8354848980823051</v>
      </c>
      <c r="O17" s="155">
        <v>2.1376468254842762</v>
      </c>
      <c r="P17" s="155">
        <v>2.6142682946834284</v>
      </c>
      <c r="Q17" s="155">
        <v>1.5993640558799092</v>
      </c>
      <c r="R17" s="155">
        <v>1.1006853453754957</v>
      </c>
      <c r="S17" s="155">
        <v>1.2002279194901466</v>
      </c>
      <c r="T17" s="155">
        <v>0.34646896142934602</v>
      </c>
      <c r="U17" s="155">
        <v>0.26374413627302712</v>
      </c>
      <c r="V17" s="155"/>
      <c r="W17" s="155"/>
      <c r="X17" s="155"/>
      <c r="Y17" s="155"/>
      <c r="Z17" s="155">
        <v>0.22846949346397158</v>
      </c>
      <c r="AA17" s="155">
        <v>0.23880236932351981</v>
      </c>
      <c r="AB17" s="155">
        <v>0.240001799224655</v>
      </c>
    </row>
    <row r="18" spans="1:28" s="65" customFormat="1" ht="13.5" x14ac:dyDescent="0.25">
      <c r="A18" s="80">
        <v>11</v>
      </c>
      <c r="B18" s="81" t="s">
        <v>15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>
        <v>1.523693527297501</v>
      </c>
      <c r="S18" s="155">
        <v>2.2877279453410435</v>
      </c>
      <c r="T18" s="155">
        <v>3.7949490998417859</v>
      </c>
      <c r="U18" s="155">
        <v>3.8384629313019003</v>
      </c>
      <c r="V18" s="155"/>
      <c r="W18" s="155"/>
      <c r="X18" s="155"/>
      <c r="Y18" s="155"/>
      <c r="Z18" s="155"/>
      <c r="AA18" s="155"/>
      <c r="AB18" s="155"/>
    </row>
    <row r="19" spans="1:28" s="65" customFormat="1" ht="13.5" x14ac:dyDescent="0.25">
      <c r="A19" s="80">
        <v>12</v>
      </c>
      <c r="B19" s="81" t="s">
        <v>17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>
        <v>0.62650311122344793</v>
      </c>
      <c r="U19" s="155"/>
      <c r="V19" s="155">
        <v>2.4357884539613521</v>
      </c>
      <c r="W19" s="155">
        <v>2.7240475778514739</v>
      </c>
      <c r="X19" s="155">
        <v>1.7883917570784469</v>
      </c>
      <c r="Y19" s="155">
        <v>1.4368171537869601</v>
      </c>
      <c r="Z19" s="155">
        <v>1.1151693393495989</v>
      </c>
      <c r="AA19" s="155"/>
      <c r="AB19" s="155"/>
    </row>
    <row r="20" spans="1:28" s="65" customFormat="1" ht="13.5" x14ac:dyDescent="0.25">
      <c r="A20" s="80">
        <v>13</v>
      </c>
      <c r="B20" s="81" t="s">
        <v>192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>
        <v>1.340371251249048</v>
      </c>
      <c r="T20" s="155">
        <v>4.1599713861540168</v>
      </c>
      <c r="U20" s="155">
        <v>8.034240219245568</v>
      </c>
      <c r="V20" s="155">
        <v>7.0052858190727854</v>
      </c>
      <c r="W20" s="155">
        <v>6.5244312957968749</v>
      </c>
      <c r="X20" s="155">
        <v>4.1357342194187927</v>
      </c>
      <c r="Y20" s="155">
        <v>8.4688229557418637</v>
      </c>
      <c r="Z20" s="155">
        <v>10.365832490682527</v>
      </c>
      <c r="AA20" s="155">
        <v>8.3943145123879273</v>
      </c>
      <c r="AB20" s="155">
        <v>6.8892244905357796</v>
      </c>
    </row>
    <row r="21" spans="1:28" s="65" customFormat="1" ht="13.5" x14ac:dyDescent="0.25">
      <c r="A21" s="80">
        <v>14</v>
      </c>
      <c r="B21" s="81" t="s">
        <v>244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>
        <v>10.420301264395494</v>
      </c>
      <c r="R21" s="155">
        <v>6.204280652429726</v>
      </c>
      <c r="S21" s="155">
        <v>0.90570752735856619</v>
      </c>
      <c r="T21" s="155"/>
      <c r="U21" s="155">
        <v>0.4779670230812833</v>
      </c>
      <c r="V21" s="155"/>
      <c r="W21" s="155"/>
      <c r="X21" s="155"/>
      <c r="Y21" s="155"/>
      <c r="Z21" s="155"/>
      <c r="AA21" s="155"/>
      <c r="AB21" s="155"/>
    </row>
    <row r="22" spans="1:28" s="65" customFormat="1" ht="13.5" x14ac:dyDescent="0.25">
      <c r="A22" s="80">
        <v>15</v>
      </c>
      <c r="B22" s="81" t="s">
        <v>194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>
        <v>3.0079669293146911</v>
      </c>
      <c r="Q22" s="155">
        <v>4.9530717124362313</v>
      </c>
      <c r="R22" s="155">
        <v>4.3689100217506986</v>
      </c>
      <c r="S22" s="155">
        <v>2.5106570884373118</v>
      </c>
      <c r="T22" s="155">
        <v>5.8560766818103929</v>
      </c>
      <c r="U22" s="155">
        <v>4.9705026136078247</v>
      </c>
      <c r="V22" s="155">
        <v>5.2027938510918421</v>
      </c>
      <c r="W22" s="155">
        <v>3.2940974716433447</v>
      </c>
      <c r="X22" s="155">
        <v>1.5452724937225857</v>
      </c>
      <c r="Y22" s="155">
        <v>0.86974800036978328</v>
      </c>
      <c r="Z22" s="155">
        <v>0.54024850271562963</v>
      </c>
      <c r="AA22" s="155">
        <v>0.28145492543955147</v>
      </c>
      <c r="AB22" s="155">
        <v>0.17612932397154701</v>
      </c>
    </row>
    <row r="23" spans="1:28" s="65" customFormat="1" ht="13.5" x14ac:dyDescent="0.25">
      <c r="A23" s="80">
        <v>16</v>
      </c>
      <c r="B23" s="81" t="s">
        <v>22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>
        <v>0.52268633217369198</v>
      </c>
      <c r="S23" s="155">
        <v>0.35119454971379233</v>
      </c>
      <c r="T23" s="155">
        <v>0.57898221662522142</v>
      </c>
      <c r="U23" s="155">
        <v>1.7600144133417923</v>
      </c>
      <c r="V23" s="155">
        <v>1.7688775569501132</v>
      </c>
      <c r="W23" s="155">
        <v>1.863977677674221</v>
      </c>
      <c r="X23" s="155">
        <v>1.7604332939734886</v>
      </c>
      <c r="Y23" s="155">
        <v>2.0614940815112162</v>
      </c>
      <c r="Z23" s="155">
        <v>2.1185340016132228</v>
      </c>
      <c r="AA23" s="155">
        <v>2.1682677968728292</v>
      </c>
      <c r="AB23" s="155">
        <v>2.0608104365771598</v>
      </c>
    </row>
    <row r="24" spans="1:28" s="65" customFormat="1" ht="13.5" x14ac:dyDescent="0.25">
      <c r="A24" s="80">
        <v>17</v>
      </c>
      <c r="B24" s="81" t="s">
        <v>195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>
        <v>3.7572730232993532</v>
      </c>
      <c r="V24" s="155">
        <v>5.9311797520603671</v>
      </c>
      <c r="W24" s="155">
        <v>3.5407758697872742</v>
      </c>
      <c r="X24" s="155">
        <v>0.82381637392519436</v>
      </c>
      <c r="Y24" s="155">
        <v>9.2478421701602948E-2</v>
      </c>
      <c r="Z24" s="155">
        <v>8.0424926487709034E-2</v>
      </c>
      <c r="AA24" s="155"/>
      <c r="AB24" s="155"/>
    </row>
    <row r="25" spans="1:28" s="65" customFormat="1" ht="13.5" x14ac:dyDescent="0.25">
      <c r="A25" s="80">
        <v>34.1</v>
      </c>
      <c r="B25" s="81" t="s">
        <v>235</v>
      </c>
      <c r="C25" s="155"/>
      <c r="D25" s="155"/>
      <c r="E25" s="155"/>
      <c r="F25" s="155"/>
      <c r="G25" s="155"/>
      <c r="H25" s="155"/>
      <c r="I25" s="155"/>
      <c r="J25" s="155">
        <v>7.7412072243346008</v>
      </c>
      <c r="K25" s="155">
        <v>6.3652587745389653</v>
      </c>
      <c r="L25" s="155">
        <v>6.5200986630925701</v>
      </c>
      <c r="M25" s="155">
        <v>6.4328321284257406</v>
      </c>
      <c r="N25" s="155">
        <v>5.8737438343844444</v>
      </c>
      <c r="O25" s="155">
        <v>5.0014324437490352</v>
      </c>
      <c r="P25" s="155">
        <v>2.9685970658515646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</row>
    <row r="26" spans="1:28" s="65" customFormat="1" ht="13.5" x14ac:dyDescent="0.25">
      <c r="A26" s="80">
        <v>34.200000000000003</v>
      </c>
      <c r="B26" s="81" t="s">
        <v>239</v>
      </c>
      <c r="C26" s="155">
        <v>6.6053901108074617</v>
      </c>
      <c r="D26" s="155">
        <v>3.1125152686828983</v>
      </c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1:28" s="65" customFormat="1" ht="13.5" x14ac:dyDescent="0.25">
      <c r="A27" s="80">
        <v>34.299999999999997</v>
      </c>
      <c r="B27" s="81" t="s">
        <v>208</v>
      </c>
      <c r="C27" s="155"/>
      <c r="D27" s="155"/>
      <c r="E27" s="155"/>
      <c r="F27" s="155"/>
      <c r="G27" s="155"/>
      <c r="H27" s="155">
        <v>2.6848034282375091</v>
      </c>
      <c r="I27" s="155">
        <v>2.6927166758644825</v>
      </c>
      <c r="J27" s="155">
        <v>3.0886934938741022</v>
      </c>
      <c r="K27" s="155">
        <v>2.6979738950904575</v>
      </c>
      <c r="L27" s="155">
        <v>2.3967472715600255</v>
      </c>
      <c r="M27" s="155">
        <v>1.9082437670084389</v>
      </c>
      <c r="N27" s="155"/>
      <c r="O27" s="155"/>
      <c r="P27" s="155"/>
      <c r="Q27" s="155"/>
      <c r="R27" s="155">
        <v>0.33041301540863094</v>
      </c>
      <c r="S27" s="155">
        <v>0.30987807278371721</v>
      </c>
      <c r="T27" s="155"/>
      <c r="U27" s="155"/>
      <c r="V27" s="155"/>
      <c r="W27" s="155"/>
      <c r="X27" s="155"/>
      <c r="Y27" s="155"/>
      <c r="Z27" s="155"/>
      <c r="AA27" s="155"/>
      <c r="AB27" s="155"/>
    </row>
    <row r="28" spans="1:28" s="65" customFormat="1" ht="13.5" x14ac:dyDescent="0.25">
      <c r="A28" s="80">
        <v>34.4</v>
      </c>
      <c r="B28" s="81" t="s">
        <v>209</v>
      </c>
      <c r="C28" s="155"/>
      <c r="D28" s="155"/>
      <c r="E28" s="155"/>
      <c r="F28" s="155"/>
      <c r="G28" s="155"/>
      <c r="H28" s="155">
        <v>2.5159887023991168</v>
      </c>
      <c r="I28" s="155">
        <v>2.5022545865693941</v>
      </c>
      <c r="J28" s="155">
        <v>1.7090462610899873</v>
      </c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</row>
    <row r="29" spans="1:28" s="65" customFormat="1" ht="13.5" x14ac:dyDescent="0.25">
      <c r="A29" s="80">
        <v>34.5</v>
      </c>
      <c r="B29" s="81" t="s">
        <v>210</v>
      </c>
      <c r="C29" s="155"/>
      <c r="D29" s="155"/>
      <c r="E29" s="155"/>
      <c r="F29" s="155"/>
      <c r="G29" s="155"/>
      <c r="H29" s="155">
        <v>3.6866538973476608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</row>
    <row r="30" spans="1:28" s="65" customFormat="1" ht="13.5" x14ac:dyDescent="0.25">
      <c r="A30" s="80">
        <v>35</v>
      </c>
      <c r="B30" s="81" t="s">
        <v>24</v>
      </c>
      <c r="C30" s="155">
        <v>0.60720028822242333</v>
      </c>
      <c r="D30" s="155"/>
      <c r="E30" s="155"/>
      <c r="F30" s="155">
        <v>0.91356235352164794</v>
      </c>
      <c r="G30" s="155">
        <v>0.86182568110278956</v>
      </c>
      <c r="H30" s="155">
        <v>0.12466318215758206</v>
      </c>
      <c r="I30" s="155"/>
      <c r="J30" s="155"/>
      <c r="K30" s="155"/>
      <c r="L30" s="155"/>
      <c r="M30" s="155"/>
      <c r="N30" s="155"/>
      <c r="O30" s="155">
        <v>4.1943054851576793</v>
      </c>
      <c r="P30" s="155">
        <v>2.8696256035345389</v>
      </c>
      <c r="Q30" s="155">
        <v>1.9855705968707957</v>
      </c>
      <c r="R30" s="155">
        <v>1.8621190066919997</v>
      </c>
      <c r="S30" s="155">
        <v>1.2410228826744232</v>
      </c>
      <c r="T30" s="155">
        <v>1.5415743865554759</v>
      </c>
      <c r="U30" s="155">
        <v>0.84749760577557554</v>
      </c>
      <c r="V30" s="155">
        <v>3.2604587307191846</v>
      </c>
      <c r="W30" s="155">
        <v>0.86504692696095975</v>
      </c>
      <c r="X30" s="155">
        <v>3.0338042700794268</v>
      </c>
      <c r="Y30" s="155">
        <v>2.23833749773768</v>
      </c>
      <c r="Z30" s="155">
        <v>0.27709951754349238</v>
      </c>
      <c r="AA30" s="155">
        <v>3.1427618280400735</v>
      </c>
      <c r="AB30" s="155">
        <v>4.1546447018036901</v>
      </c>
    </row>
    <row r="31" spans="1:28" s="65" customFormat="1" ht="11.45" customHeight="1" x14ac:dyDescent="0.25">
      <c r="A31" s="80"/>
      <c r="B31" s="81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</row>
    <row r="32" spans="1:28" s="65" customFormat="1" ht="18" customHeight="1" x14ac:dyDescent="0.25">
      <c r="A32" s="175"/>
      <c r="B32" s="181" t="s">
        <v>4</v>
      </c>
      <c r="C32" s="176">
        <f>SUM(C7:C30)</f>
        <v>100.00000000000001</v>
      </c>
      <c r="D32" s="176">
        <f t="shared" ref="D32:AB32" si="0">SUM(D7:D30)</f>
        <v>100.00000000000001</v>
      </c>
      <c r="E32" s="176">
        <f t="shared" si="0"/>
        <v>100.00000000000001</v>
      </c>
      <c r="F32" s="176">
        <f t="shared" si="0"/>
        <v>99.999999999999986</v>
      </c>
      <c r="G32" s="176">
        <f t="shared" si="0"/>
        <v>100</v>
      </c>
      <c r="H32" s="176">
        <f t="shared" si="0"/>
        <v>100</v>
      </c>
      <c r="I32" s="176">
        <f t="shared" si="0"/>
        <v>100</v>
      </c>
      <c r="J32" s="176">
        <f t="shared" si="0"/>
        <v>99.999999999999986</v>
      </c>
      <c r="K32" s="176">
        <f t="shared" si="0"/>
        <v>100</v>
      </c>
      <c r="L32" s="176">
        <f t="shared" si="0"/>
        <v>100.00000000000001</v>
      </c>
      <c r="M32" s="176">
        <f t="shared" si="0"/>
        <v>100</v>
      </c>
      <c r="N32" s="176">
        <f t="shared" si="0"/>
        <v>99.999999999999986</v>
      </c>
      <c r="O32" s="176">
        <f t="shared" si="0"/>
        <v>100.00000000000001</v>
      </c>
      <c r="P32" s="176">
        <f t="shared" si="0"/>
        <v>100</v>
      </c>
      <c r="Q32" s="176">
        <f t="shared" si="0"/>
        <v>100.00000000000001</v>
      </c>
      <c r="R32" s="176">
        <f t="shared" si="0"/>
        <v>100</v>
      </c>
      <c r="S32" s="176">
        <f t="shared" si="0"/>
        <v>100</v>
      </c>
      <c r="T32" s="176">
        <f t="shared" si="0"/>
        <v>100</v>
      </c>
      <c r="U32" s="176">
        <f t="shared" si="0"/>
        <v>99.999999999999986</v>
      </c>
      <c r="V32" s="176">
        <f t="shared" si="0"/>
        <v>99.999999999999986</v>
      </c>
      <c r="W32" s="176">
        <f t="shared" si="0"/>
        <v>100</v>
      </c>
      <c r="X32" s="176">
        <f t="shared" si="0"/>
        <v>100.00000000000003</v>
      </c>
      <c r="Y32" s="176">
        <f t="shared" si="0"/>
        <v>99.999999999999972</v>
      </c>
      <c r="Z32" s="176">
        <f t="shared" si="0"/>
        <v>99.999999999999986</v>
      </c>
      <c r="AA32" s="176">
        <f t="shared" si="0"/>
        <v>99.999999999999986</v>
      </c>
      <c r="AB32" s="176">
        <f t="shared" si="0"/>
        <v>100.00000000000009</v>
      </c>
    </row>
    <row r="33" spans="1:28" ht="12.75" x14ac:dyDescent="0.25">
      <c r="A33" s="80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</row>
    <row r="34" spans="1:28" ht="18.75" customHeight="1" x14ac:dyDescent="0.2">
      <c r="A34" s="202"/>
      <c r="B34" s="202" t="s">
        <v>25</v>
      </c>
      <c r="C34" s="203">
        <v>84.934464260884198</v>
      </c>
      <c r="D34" s="203">
        <v>78.997679419216112</v>
      </c>
      <c r="E34" s="203">
        <v>77.077316881071141</v>
      </c>
      <c r="F34" s="203">
        <v>78.62214477910932</v>
      </c>
      <c r="G34" s="203">
        <v>76.767375046842162</v>
      </c>
      <c r="H34" s="203">
        <v>80.002453686664211</v>
      </c>
      <c r="I34" s="203">
        <v>74.150789091935792</v>
      </c>
      <c r="J34" s="203">
        <v>71.850852843504484</v>
      </c>
      <c r="K34" s="203">
        <v>75.540541126197766</v>
      </c>
      <c r="L34" s="203">
        <v>74.881998462466839</v>
      </c>
      <c r="M34" s="203">
        <v>73.359894494631661</v>
      </c>
      <c r="N34" s="203">
        <v>69.690300988010918</v>
      </c>
      <c r="O34" s="203">
        <v>68.228929110441157</v>
      </c>
      <c r="P34" s="203">
        <v>66.268785837873395</v>
      </c>
      <c r="Q34" s="203">
        <v>57.751440936713536</v>
      </c>
      <c r="R34" s="203">
        <v>50.410451346352481</v>
      </c>
      <c r="S34" s="203">
        <v>46.434400077207727</v>
      </c>
      <c r="T34" s="203">
        <v>46.879151917846229</v>
      </c>
      <c r="U34" s="203">
        <v>47.497292143298971</v>
      </c>
      <c r="V34" s="203">
        <v>46.251775419834566</v>
      </c>
      <c r="W34" s="203">
        <v>43.028874805022518</v>
      </c>
      <c r="X34" s="203">
        <v>45.127497748912774</v>
      </c>
      <c r="Y34" s="203">
        <v>45.133119999210479</v>
      </c>
      <c r="Z34" s="203">
        <v>48.965336737799639</v>
      </c>
      <c r="AA34" s="203">
        <v>46.817958640582262</v>
      </c>
      <c r="AB34" s="203">
        <v>47.248361930008386</v>
      </c>
    </row>
    <row r="35" spans="1:28" ht="12.75" x14ac:dyDescent="0.25">
      <c r="A35" s="80"/>
    </row>
    <row r="36" spans="1:28" s="72" customFormat="1" ht="14.1" customHeight="1" x14ac:dyDescent="0.25">
      <c r="A36" s="80"/>
      <c r="B36" s="100" t="s">
        <v>174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s="69" customFormat="1" ht="3.75" customHeight="1" x14ac:dyDescent="0.25">
      <c r="A37" s="80"/>
      <c r="B37" s="73"/>
      <c r="M37" s="74"/>
      <c r="N37" s="74"/>
      <c r="O37" s="74"/>
      <c r="P37" s="74"/>
      <c r="Q37" s="74"/>
      <c r="AA37" s="74"/>
      <c r="AB37" s="74"/>
    </row>
    <row r="38" spans="1:28" s="78" customFormat="1" ht="18" customHeight="1" x14ac:dyDescent="0.2">
      <c r="A38" s="75"/>
      <c r="B38" s="172" t="s">
        <v>355</v>
      </c>
      <c r="C38" s="76">
        <v>1919</v>
      </c>
      <c r="D38" s="76">
        <v>1922</v>
      </c>
      <c r="E38" s="76">
        <v>1925</v>
      </c>
      <c r="F38" s="76">
        <v>1928</v>
      </c>
      <c r="G38" s="76">
        <v>1931</v>
      </c>
      <c r="H38" s="76">
        <v>1935</v>
      </c>
      <c r="I38" s="76">
        <v>1939</v>
      </c>
      <c r="J38" s="76">
        <v>1943</v>
      </c>
      <c r="K38" s="76">
        <v>1947</v>
      </c>
      <c r="L38" s="77">
        <v>1951</v>
      </c>
      <c r="M38" s="77">
        <v>1955</v>
      </c>
      <c r="N38" s="77">
        <v>1959</v>
      </c>
      <c r="O38" s="77">
        <v>1963</v>
      </c>
      <c r="P38" s="77">
        <v>1967</v>
      </c>
      <c r="Q38" s="76">
        <v>1971</v>
      </c>
      <c r="R38" s="76">
        <v>1975</v>
      </c>
      <c r="S38" s="76">
        <v>1979</v>
      </c>
      <c r="T38" s="76">
        <v>1983</v>
      </c>
      <c r="U38" s="76">
        <v>1987</v>
      </c>
      <c r="V38" s="76">
        <v>1991</v>
      </c>
      <c r="W38" s="76">
        <v>1995</v>
      </c>
      <c r="X38" s="76">
        <v>1999</v>
      </c>
      <c r="Y38" s="76">
        <v>2003</v>
      </c>
      <c r="Z38" s="77">
        <v>2007</v>
      </c>
      <c r="AA38" s="77">
        <v>2011</v>
      </c>
      <c r="AB38" s="77">
        <v>2015</v>
      </c>
    </row>
    <row r="39" spans="1:28" s="159" customFormat="1" ht="3" customHeight="1" x14ac:dyDescent="0.2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</row>
    <row r="40" spans="1:28" s="65" customFormat="1" ht="13.5" x14ac:dyDescent="0.25">
      <c r="A40" s="80">
        <v>1</v>
      </c>
      <c r="B40" s="81" t="s">
        <v>1</v>
      </c>
      <c r="C40" s="157">
        <v>7</v>
      </c>
      <c r="D40" s="157">
        <v>8</v>
      </c>
      <c r="E40" s="157">
        <v>8</v>
      </c>
      <c r="F40" s="157">
        <v>8</v>
      </c>
      <c r="G40" s="157">
        <v>8</v>
      </c>
      <c r="H40" s="157">
        <v>5</v>
      </c>
      <c r="I40" s="157">
        <v>6</v>
      </c>
      <c r="J40" s="157">
        <v>4</v>
      </c>
      <c r="K40" s="157">
        <v>4</v>
      </c>
      <c r="L40" s="157">
        <v>5</v>
      </c>
      <c r="M40" s="157">
        <v>4</v>
      </c>
      <c r="N40" s="157">
        <v>5</v>
      </c>
      <c r="O40" s="157">
        <v>6</v>
      </c>
      <c r="P40" s="157">
        <v>5</v>
      </c>
      <c r="Q40" s="157">
        <v>6</v>
      </c>
      <c r="R40" s="157">
        <v>7</v>
      </c>
      <c r="S40" s="157">
        <v>9</v>
      </c>
      <c r="T40" s="157">
        <v>9</v>
      </c>
      <c r="U40" s="157">
        <v>8</v>
      </c>
      <c r="V40" s="157">
        <v>7</v>
      </c>
      <c r="W40" s="157">
        <v>6</v>
      </c>
      <c r="X40" s="157">
        <v>6</v>
      </c>
      <c r="Y40" s="157">
        <v>5</v>
      </c>
      <c r="Z40" s="157">
        <v>4</v>
      </c>
      <c r="AA40" s="157">
        <v>4</v>
      </c>
      <c r="AB40" s="194">
        <v>5</v>
      </c>
    </row>
    <row r="41" spans="1:28" s="65" customFormat="1" ht="13.5" x14ac:dyDescent="0.25">
      <c r="A41" s="80">
        <v>2</v>
      </c>
      <c r="B41" s="81" t="s">
        <v>2</v>
      </c>
      <c r="C41" s="157">
        <v>1</v>
      </c>
      <c r="D41" s="157">
        <v>1</v>
      </c>
      <c r="E41" s="157">
        <v>1</v>
      </c>
      <c r="F41" s="157">
        <v>2</v>
      </c>
      <c r="G41" s="157">
        <v>2</v>
      </c>
      <c r="H41" s="157">
        <v>2</v>
      </c>
      <c r="I41" s="157">
        <v>2</v>
      </c>
      <c r="J41" s="157">
        <v>2</v>
      </c>
      <c r="K41" s="157">
        <v>3</v>
      </c>
      <c r="L41" s="157">
        <v>3</v>
      </c>
      <c r="M41" s="157">
        <v>4</v>
      </c>
      <c r="N41" s="157">
        <v>4</v>
      </c>
      <c r="O41" s="157">
        <v>5</v>
      </c>
      <c r="P41" s="157">
        <v>4</v>
      </c>
      <c r="Q41" s="157">
        <v>3</v>
      </c>
      <c r="R41" s="157">
        <v>4</v>
      </c>
      <c r="S41" s="157">
        <v>3</v>
      </c>
      <c r="T41" s="157">
        <v>3</v>
      </c>
      <c r="U41" s="157">
        <v>2</v>
      </c>
      <c r="V41" s="157">
        <v>2</v>
      </c>
      <c r="W41" s="157">
        <v>2</v>
      </c>
      <c r="X41" s="157">
        <v>2</v>
      </c>
      <c r="Y41" s="157">
        <v>2</v>
      </c>
      <c r="Z41" s="157">
        <v>3</v>
      </c>
      <c r="AA41" s="157">
        <v>2</v>
      </c>
      <c r="AB41" s="194">
        <v>2</v>
      </c>
    </row>
    <row r="42" spans="1:28" s="65" customFormat="1" ht="13.5" x14ac:dyDescent="0.25">
      <c r="A42" s="80">
        <v>3</v>
      </c>
      <c r="B42" s="81" t="s">
        <v>7</v>
      </c>
      <c r="C42" s="157">
        <v>9</v>
      </c>
      <c r="D42" s="157">
        <v>9</v>
      </c>
      <c r="E42" s="157">
        <v>10</v>
      </c>
      <c r="F42" s="157">
        <v>11</v>
      </c>
      <c r="G42" s="157">
        <v>11</v>
      </c>
      <c r="H42" s="157">
        <v>9</v>
      </c>
      <c r="I42" s="157">
        <v>10</v>
      </c>
      <c r="J42" s="157">
        <v>12</v>
      </c>
      <c r="K42" s="157">
        <v>9</v>
      </c>
      <c r="L42" s="157">
        <v>9</v>
      </c>
      <c r="M42" s="157">
        <v>10</v>
      </c>
      <c r="N42" s="157">
        <v>9</v>
      </c>
      <c r="O42" s="157">
        <v>10</v>
      </c>
      <c r="P42" s="157">
        <v>8</v>
      </c>
      <c r="Q42" s="157">
        <v>8</v>
      </c>
      <c r="R42" s="157">
        <v>9</v>
      </c>
      <c r="S42" s="157">
        <v>10</v>
      </c>
      <c r="T42" s="157">
        <v>8</v>
      </c>
      <c r="U42" s="157">
        <v>6</v>
      </c>
      <c r="V42" s="157">
        <v>7</v>
      </c>
      <c r="W42" s="157">
        <v>9</v>
      </c>
      <c r="X42" s="157">
        <v>10</v>
      </c>
      <c r="Y42" s="157">
        <v>10</v>
      </c>
      <c r="Z42" s="157">
        <v>7</v>
      </c>
      <c r="AA42" s="157">
        <v>7</v>
      </c>
      <c r="AB42" s="194">
        <v>9</v>
      </c>
    </row>
    <row r="43" spans="1:28" s="65" customFormat="1" ht="13.5" x14ac:dyDescent="0.25">
      <c r="A43" s="80">
        <v>4</v>
      </c>
      <c r="B43" s="81" t="s">
        <v>3</v>
      </c>
      <c r="C43" s="157">
        <v>6</v>
      </c>
      <c r="D43" s="157">
        <v>7</v>
      </c>
      <c r="E43" s="157">
        <v>6</v>
      </c>
      <c r="F43" s="157">
        <v>5</v>
      </c>
      <c r="G43" s="157">
        <v>5</v>
      </c>
      <c r="H43" s="157">
        <v>4</v>
      </c>
      <c r="I43" s="157">
        <v>5</v>
      </c>
      <c r="J43" s="157">
        <v>5</v>
      </c>
      <c r="K43" s="157">
        <v>4</v>
      </c>
      <c r="L43" s="157">
        <v>5</v>
      </c>
      <c r="M43" s="157">
        <v>5</v>
      </c>
      <c r="N43" s="157">
        <v>5</v>
      </c>
      <c r="O43" s="157">
        <v>5</v>
      </c>
      <c r="P43" s="157">
        <v>5</v>
      </c>
      <c r="Q43" s="157">
        <v>5</v>
      </c>
      <c r="R43" s="157">
        <v>4</v>
      </c>
      <c r="S43" s="157">
        <v>5</v>
      </c>
      <c r="T43" s="157">
        <v>5</v>
      </c>
      <c r="U43" s="157">
        <v>6</v>
      </c>
      <c r="V43" s="157">
        <v>8</v>
      </c>
      <c r="W43" s="157">
        <v>9</v>
      </c>
      <c r="X43" s="157">
        <v>13</v>
      </c>
      <c r="Y43" s="157">
        <v>12</v>
      </c>
      <c r="Z43" s="157">
        <v>12</v>
      </c>
      <c r="AA43" s="157">
        <v>11</v>
      </c>
      <c r="AB43" s="194">
        <v>12</v>
      </c>
    </row>
    <row r="44" spans="1:28" s="65" customFormat="1" ht="13.5" x14ac:dyDescent="0.25">
      <c r="A44" s="80">
        <v>6</v>
      </c>
      <c r="B44" s="81" t="s">
        <v>10</v>
      </c>
      <c r="C44" s="157"/>
      <c r="D44" s="157"/>
      <c r="E44" s="157"/>
      <c r="F44" s="157"/>
      <c r="G44" s="157"/>
      <c r="H44" s="157">
        <v>5</v>
      </c>
      <c r="I44" s="157">
        <v>5</v>
      </c>
      <c r="J44" s="157">
        <v>5</v>
      </c>
      <c r="K44" s="157">
        <v>6</v>
      </c>
      <c r="L44" s="157">
        <v>6</v>
      </c>
      <c r="M44" s="157">
        <v>6</v>
      </c>
      <c r="N44" s="157">
        <v>5</v>
      </c>
      <c r="O44" s="157">
        <v>5</v>
      </c>
      <c r="P44" s="157">
        <v>9</v>
      </c>
      <c r="Q44" s="157">
        <v>6</v>
      </c>
      <c r="R44" s="157">
        <v>6</v>
      </c>
      <c r="S44" s="157">
        <v>4</v>
      </c>
      <c r="T44" s="157">
        <v>4</v>
      </c>
      <c r="U44" s="157">
        <v>4</v>
      </c>
      <c r="V44" s="157">
        <v>2</v>
      </c>
      <c r="W44" s="157">
        <v>2</v>
      </c>
      <c r="X44" s="157">
        <v>1</v>
      </c>
      <c r="Y44" s="157"/>
      <c r="Z44" s="157"/>
      <c r="AA44" s="157"/>
      <c r="AB44" s="194"/>
    </row>
    <row r="45" spans="1:28" s="65" customFormat="1" ht="13.5" x14ac:dyDescent="0.25">
      <c r="A45" s="80">
        <v>7</v>
      </c>
      <c r="B45" s="81" t="s">
        <v>11</v>
      </c>
      <c r="C45" s="157">
        <v>1</v>
      </c>
      <c r="D45" s="157">
        <v>1</v>
      </c>
      <c r="E45" s="157">
        <v>1</v>
      </c>
      <c r="F45" s="157">
        <v>1</v>
      </c>
      <c r="G45" s="157">
        <v>1</v>
      </c>
      <c r="H45" s="157">
        <v>1</v>
      </c>
      <c r="I45" s="157"/>
      <c r="J45" s="157">
        <v>1</v>
      </c>
      <c r="K45" s="157">
        <v>1</v>
      </c>
      <c r="L45" s="157">
        <v>1</v>
      </c>
      <c r="M45" s="157">
        <v>1</v>
      </c>
      <c r="N45" s="157">
        <v>2</v>
      </c>
      <c r="O45" s="157">
        <v>2</v>
      </c>
      <c r="P45" s="157">
        <v>2</v>
      </c>
      <c r="Q45" s="157">
        <v>2</v>
      </c>
      <c r="R45" s="157">
        <v>2</v>
      </c>
      <c r="S45" s="157">
        <v>2</v>
      </c>
      <c r="T45" s="157">
        <v>2</v>
      </c>
      <c r="U45" s="157">
        <v>2</v>
      </c>
      <c r="V45" s="157">
        <v>2</v>
      </c>
      <c r="W45" s="157">
        <v>1</v>
      </c>
      <c r="X45" s="157">
        <v>1</v>
      </c>
      <c r="Y45" s="157">
        <v>1</v>
      </c>
      <c r="Z45" s="157">
        <v>1</v>
      </c>
      <c r="AA45" s="157">
        <v>1</v>
      </c>
      <c r="AB45" s="194">
        <v>1</v>
      </c>
    </row>
    <row r="46" spans="1:28" s="65" customFormat="1" ht="13.5" x14ac:dyDescent="0.25">
      <c r="A46" s="80">
        <v>8.1</v>
      </c>
      <c r="B46" s="81" t="s">
        <v>13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>
        <v>3</v>
      </c>
      <c r="AA46" s="157">
        <v>4</v>
      </c>
      <c r="AB46" s="194">
        <v>3</v>
      </c>
    </row>
    <row r="47" spans="1:28" s="65" customFormat="1" ht="13.5" x14ac:dyDescent="0.25">
      <c r="A47" s="80"/>
      <c r="B47" s="81" t="s">
        <v>211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>
        <v>2</v>
      </c>
      <c r="AB47" s="194">
        <v>1</v>
      </c>
    </row>
    <row r="48" spans="1:28" s="65" customFormat="1" ht="13.5" x14ac:dyDescent="0.25">
      <c r="A48" s="80">
        <v>9</v>
      </c>
      <c r="B48" s="81" t="s">
        <v>14</v>
      </c>
      <c r="C48" s="157"/>
      <c r="D48" s="157">
        <v>1</v>
      </c>
      <c r="E48" s="157">
        <v>1</v>
      </c>
      <c r="F48" s="157"/>
      <c r="G48" s="157">
        <v>1</v>
      </c>
      <c r="H48" s="157">
        <v>1</v>
      </c>
      <c r="I48" s="157"/>
      <c r="J48" s="157"/>
      <c r="K48" s="157">
        <v>1</v>
      </c>
      <c r="L48" s="157">
        <v>1</v>
      </c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94"/>
    </row>
    <row r="49" spans="1:28" s="65" customFormat="1" ht="13.5" x14ac:dyDescent="0.25">
      <c r="A49" s="80">
        <v>11</v>
      </c>
      <c r="B49" s="81" t="s">
        <v>15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>
        <v>1</v>
      </c>
      <c r="T49" s="157">
        <v>1</v>
      </c>
      <c r="U49" s="157">
        <v>1</v>
      </c>
      <c r="V49" s="157"/>
      <c r="W49" s="157"/>
      <c r="X49" s="157"/>
      <c r="Y49" s="157"/>
      <c r="Z49" s="157"/>
      <c r="AA49" s="157"/>
      <c r="AB49" s="194"/>
    </row>
    <row r="50" spans="1:28" s="65" customFormat="1" ht="13.5" x14ac:dyDescent="0.25">
      <c r="A50" s="80">
        <v>12</v>
      </c>
      <c r="B50" s="81" t="s">
        <v>17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>
        <v>1</v>
      </c>
      <c r="W50" s="157">
        <v>1</v>
      </c>
      <c r="X50" s="157"/>
      <c r="Y50" s="157"/>
      <c r="Z50" s="157"/>
      <c r="AA50" s="157"/>
      <c r="AB50" s="194"/>
    </row>
    <row r="51" spans="1:28" s="65" customFormat="1" ht="13.5" x14ac:dyDescent="0.25">
      <c r="A51" s="80">
        <v>13</v>
      </c>
      <c r="B51" s="81" t="s">
        <v>192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>
        <v>1</v>
      </c>
      <c r="U51" s="157">
        <v>3</v>
      </c>
      <c r="V51" s="157">
        <v>2</v>
      </c>
      <c r="W51" s="157">
        <v>2</v>
      </c>
      <c r="X51" s="157">
        <v>1</v>
      </c>
      <c r="Y51" s="157">
        <v>3</v>
      </c>
      <c r="Z51" s="157">
        <v>4</v>
      </c>
      <c r="AA51" s="157">
        <v>3</v>
      </c>
      <c r="AB51" s="194">
        <v>2</v>
      </c>
    </row>
    <row r="52" spans="1:28" s="65" customFormat="1" ht="13.5" x14ac:dyDescent="0.25">
      <c r="A52" s="80">
        <v>14</v>
      </c>
      <c r="B52" s="81" t="s">
        <v>244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>
        <v>4</v>
      </c>
      <c r="R52" s="157">
        <v>2</v>
      </c>
      <c r="S52" s="157"/>
      <c r="T52" s="157"/>
      <c r="U52" s="157"/>
      <c r="V52" s="157"/>
      <c r="W52" s="157"/>
      <c r="X52" s="157"/>
      <c r="Y52" s="157"/>
      <c r="Z52" s="157"/>
      <c r="AA52" s="157"/>
      <c r="AB52" s="194"/>
    </row>
    <row r="53" spans="1:28" s="65" customFormat="1" ht="13.5" x14ac:dyDescent="0.25">
      <c r="A53" s="80">
        <v>15</v>
      </c>
      <c r="B53" s="81" t="s">
        <v>194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>
        <v>1</v>
      </c>
      <c r="Q53" s="157">
        <v>1</v>
      </c>
      <c r="R53" s="157">
        <v>1</v>
      </c>
      <c r="S53" s="157">
        <v>1</v>
      </c>
      <c r="T53" s="157">
        <v>2</v>
      </c>
      <c r="U53" s="157">
        <v>2</v>
      </c>
      <c r="V53" s="157">
        <v>2</v>
      </c>
      <c r="W53" s="157">
        <v>1</v>
      </c>
      <c r="X53" s="157"/>
      <c r="Y53" s="157"/>
      <c r="Z53" s="157"/>
      <c r="AA53" s="157"/>
      <c r="AB53" s="194"/>
    </row>
    <row r="54" spans="1:28" s="65" customFormat="1" ht="13.5" x14ac:dyDescent="0.25">
      <c r="A54" s="80">
        <v>16</v>
      </c>
      <c r="B54" s="81" t="s">
        <v>22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>
        <v>1</v>
      </c>
      <c r="Z54" s="157"/>
      <c r="AA54" s="157"/>
      <c r="AB54" s="194"/>
    </row>
    <row r="55" spans="1:28" s="65" customFormat="1" ht="13.5" x14ac:dyDescent="0.25">
      <c r="A55" s="80">
        <v>17</v>
      </c>
      <c r="B55" s="81" t="s">
        <v>195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>
        <v>1</v>
      </c>
      <c r="V55" s="157">
        <v>2</v>
      </c>
      <c r="W55" s="157">
        <v>1</v>
      </c>
      <c r="X55" s="157"/>
      <c r="Y55" s="157"/>
      <c r="Z55" s="157"/>
      <c r="AA55" s="157"/>
      <c r="AB55" s="194"/>
    </row>
    <row r="56" spans="1:28" s="65" customFormat="1" ht="13.5" x14ac:dyDescent="0.25">
      <c r="A56" s="80">
        <v>34.1</v>
      </c>
      <c r="B56" s="81" t="s">
        <v>235</v>
      </c>
      <c r="C56" s="157"/>
      <c r="D56" s="157"/>
      <c r="E56" s="157"/>
      <c r="F56" s="157"/>
      <c r="G56" s="157"/>
      <c r="H56" s="157"/>
      <c r="I56" s="157"/>
      <c r="J56" s="157">
        <v>2</v>
      </c>
      <c r="K56" s="157">
        <v>2</v>
      </c>
      <c r="L56" s="157">
        <v>2</v>
      </c>
      <c r="M56" s="157">
        <v>2</v>
      </c>
      <c r="N56" s="157">
        <v>2</v>
      </c>
      <c r="O56" s="157">
        <v>2</v>
      </c>
      <c r="P56" s="157">
        <v>1</v>
      </c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94"/>
    </row>
    <row r="57" spans="1:28" s="65" customFormat="1" ht="13.5" x14ac:dyDescent="0.25">
      <c r="A57" s="80">
        <v>34.200000000000003</v>
      </c>
      <c r="B57" s="81" t="s">
        <v>239</v>
      </c>
      <c r="C57" s="157">
        <v>1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94"/>
    </row>
    <row r="58" spans="1:28" s="65" customFormat="1" ht="13.5" x14ac:dyDescent="0.25">
      <c r="A58" s="80">
        <v>34.299999999999997</v>
      </c>
      <c r="B58" s="81" t="s">
        <v>208</v>
      </c>
      <c r="C58" s="157"/>
      <c r="D58" s="157"/>
      <c r="E58" s="157"/>
      <c r="F58" s="157"/>
      <c r="G58" s="157"/>
      <c r="H58" s="157"/>
      <c r="I58" s="157"/>
      <c r="J58" s="157"/>
      <c r="K58" s="157">
        <v>1</v>
      </c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94"/>
    </row>
    <row r="59" spans="1:28" s="65" customFormat="1" ht="13.5" x14ac:dyDescent="0.25">
      <c r="A59" s="65">
        <v>34.5</v>
      </c>
      <c r="B59" s="81" t="s">
        <v>210</v>
      </c>
      <c r="C59" s="157"/>
      <c r="D59" s="157"/>
      <c r="E59" s="157"/>
      <c r="F59" s="157"/>
      <c r="G59" s="157"/>
      <c r="H59" s="157">
        <v>1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94"/>
    </row>
    <row r="60" spans="1:28" ht="12.75" x14ac:dyDescent="0.25"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94"/>
    </row>
    <row r="61" spans="1:28" ht="18.75" customHeight="1" x14ac:dyDescent="0.2">
      <c r="A61" s="202"/>
      <c r="B61" s="200" t="s">
        <v>4</v>
      </c>
      <c r="C61" s="201">
        <v>25</v>
      </c>
      <c r="D61" s="201">
        <v>27</v>
      </c>
      <c r="E61" s="201">
        <v>27</v>
      </c>
      <c r="F61" s="201">
        <v>27</v>
      </c>
      <c r="G61" s="201">
        <v>28</v>
      </c>
      <c r="H61" s="201">
        <v>28</v>
      </c>
      <c r="I61" s="201">
        <v>28</v>
      </c>
      <c r="J61" s="201">
        <v>31</v>
      </c>
      <c r="K61" s="201">
        <v>31</v>
      </c>
      <c r="L61" s="201">
        <v>32</v>
      </c>
      <c r="M61" s="201">
        <v>32</v>
      </c>
      <c r="N61" s="201">
        <v>32</v>
      </c>
      <c r="O61" s="201">
        <v>35</v>
      </c>
      <c r="P61" s="201">
        <v>35</v>
      </c>
      <c r="Q61" s="201">
        <v>35</v>
      </c>
      <c r="R61" s="201">
        <v>35</v>
      </c>
      <c r="S61" s="201">
        <v>35</v>
      </c>
      <c r="T61" s="201">
        <v>35</v>
      </c>
      <c r="U61" s="201">
        <v>35</v>
      </c>
      <c r="V61" s="201">
        <v>35</v>
      </c>
      <c r="W61" s="201">
        <v>34</v>
      </c>
      <c r="X61" s="201">
        <v>34</v>
      </c>
      <c r="Y61" s="201">
        <v>34</v>
      </c>
      <c r="Z61" s="201">
        <v>34</v>
      </c>
      <c r="AA61" s="201">
        <f>SUM(AA40:AA59)</f>
        <v>34</v>
      </c>
      <c r="AB61" s="201">
        <f>SUM(AB40:AB59)</f>
        <v>35</v>
      </c>
    </row>
    <row r="62" spans="1:28" ht="12.75" x14ac:dyDescent="0.25">
      <c r="AB62" s="194"/>
    </row>
    <row r="63" spans="1:28" ht="12.75" customHeight="1" x14ac:dyDescent="0.25">
      <c r="B63" s="42" t="s">
        <v>263</v>
      </c>
      <c r="AB63" s="194"/>
    </row>
    <row r="64" spans="1:28" s="80" customFormat="1" ht="11.45" customHeight="1" x14ac:dyDescent="0.25">
      <c r="B64" s="167">
        <v>1919</v>
      </c>
      <c r="D64" s="80" t="s">
        <v>1</v>
      </c>
      <c r="E64" s="80" t="s">
        <v>264</v>
      </c>
      <c r="AB64" s="194"/>
    </row>
    <row r="65" spans="2:5" s="80" customFormat="1" ht="11.45" customHeight="1" x14ac:dyDescent="0.25">
      <c r="B65" s="167">
        <v>1919</v>
      </c>
      <c r="D65" s="80" t="s">
        <v>1</v>
      </c>
      <c r="E65" s="80" t="s">
        <v>265</v>
      </c>
    </row>
    <row r="66" spans="2:5" s="80" customFormat="1" ht="11.45" customHeight="1" x14ac:dyDescent="0.25">
      <c r="B66" s="167">
        <v>1919</v>
      </c>
      <c r="D66" s="80" t="s">
        <v>24</v>
      </c>
      <c r="E66" s="80" t="s">
        <v>246</v>
      </c>
    </row>
    <row r="67" spans="2:5" s="80" customFormat="1" ht="11.45" customHeight="1" x14ac:dyDescent="0.25">
      <c r="B67" s="167">
        <v>1922</v>
      </c>
      <c r="D67" s="80" t="s">
        <v>1</v>
      </c>
      <c r="E67" s="80" t="s">
        <v>266</v>
      </c>
    </row>
    <row r="68" spans="2:5" s="80" customFormat="1" ht="11.45" customHeight="1" x14ac:dyDescent="0.25">
      <c r="B68" s="167">
        <v>1922</v>
      </c>
      <c r="D68" s="80" t="s">
        <v>1</v>
      </c>
      <c r="E68" s="80" t="s">
        <v>267</v>
      </c>
    </row>
    <row r="69" spans="2:5" s="80" customFormat="1" ht="11.45" customHeight="1" x14ac:dyDescent="0.25">
      <c r="B69" s="167">
        <v>1925</v>
      </c>
      <c r="D69" s="80" t="s">
        <v>1</v>
      </c>
      <c r="E69" s="80" t="s">
        <v>268</v>
      </c>
    </row>
    <row r="70" spans="2:5" s="80" customFormat="1" ht="11.45" customHeight="1" x14ac:dyDescent="0.25">
      <c r="B70" s="167">
        <v>1925</v>
      </c>
      <c r="D70" s="80" t="s">
        <v>1</v>
      </c>
      <c r="E70" s="80" t="s">
        <v>269</v>
      </c>
    </row>
    <row r="71" spans="2:5" s="80" customFormat="1" ht="11.45" customHeight="1" x14ac:dyDescent="0.25">
      <c r="B71" s="167">
        <v>1925</v>
      </c>
      <c r="D71" s="80" t="s">
        <v>3</v>
      </c>
      <c r="E71" s="80" t="s">
        <v>247</v>
      </c>
    </row>
    <row r="72" spans="2:5" s="80" customFormat="1" ht="11.45" customHeight="1" x14ac:dyDescent="0.25">
      <c r="B72" s="167">
        <v>1925</v>
      </c>
      <c r="D72" s="80" t="s">
        <v>3</v>
      </c>
      <c r="E72" s="80" t="s">
        <v>248</v>
      </c>
    </row>
    <row r="73" spans="2:5" s="80" customFormat="1" ht="11.45" customHeight="1" x14ac:dyDescent="0.25">
      <c r="B73" s="167">
        <v>1928</v>
      </c>
      <c r="D73" s="80" t="s">
        <v>1</v>
      </c>
      <c r="E73" s="80" t="s">
        <v>270</v>
      </c>
    </row>
    <row r="74" spans="2:5" s="80" customFormat="1" ht="11.45" customHeight="1" x14ac:dyDescent="0.25">
      <c r="B74" s="167">
        <v>1928</v>
      </c>
      <c r="D74" s="80" t="s">
        <v>1</v>
      </c>
      <c r="E74" s="80" t="s">
        <v>271</v>
      </c>
    </row>
    <row r="75" spans="2:5" s="80" customFormat="1" ht="11.45" customHeight="1" x14ac:dyDescent="0.25">
      <c r="B75" s="167">
        <v>1928</v>
      </c>
      <c r="D75" s="80" t="s">
        <v>24</v>
      </c>
      <c r="E75" s="80" t="s">
        <v>249</v>
      </c>
    </row>
    <row r="76" spans="2:5" s="80" customFormat="1" ht="11.45" customHeight="1" x14ac:dyDescent="0.25">
      <c r="B76" s="167">
        <v>1931</v>
      </c>
      <c r="D76" s="80" t="s">
        <v>1</v>
      </c>
      <c r="E76" s="80" t="s">
        <v>272</v>
      </c>
    </row>
    <row r="77" spans="2:5" s="80" customFormat="1" ht="11.45" customHeight="1" x14ac:dyDescent="0.25">
      <c r="B77" s="167">
        <v>1931</v>
      </c>
      <c r="D77" s="80" t="s">
        <v>1</v>
      </c>
      <c r="E77" s="80" t="s">
        <v>273</v>
      </c>
    </row>
    <row r="78" spans="2:5" s="80" customFormat="1" ht="11.45" customHeight="1" x14ac:dyDescent="0.25">
      <c r="B78" s="167">
        <v>1931</v>
      </c>
      <c r="D78" s="80" t="s">
        <v>24</v>
      </c>
      <c r="E78" s="80" t="s">
        <v>250</v>
      </c>
    </row>
    <row r="79" spans="2:5" s="80" customFormat="1" ht="11.45" customHeight="1" x14ac:dyDescent="0.25">
      <c r="B79" s="167">
        <v>1935</v>
      </c>
      <c r="D79" s="80" t="s">
        <v>1</v>
      </c>
      <c r="E79" s="80" t="s">
        <v>274</v>
      </c>
    </row>
    <row r="80" spans="2:5" s="80" customFormat="1" ht="11.45" customHeight="1" x14ac:dyDescent="0.25">
      <c r="B80" s="167">
        <v>1935</v>
      </c>
      <c r="D80" s="80" t="s">
        <v>1</v>
      </c>
      <c r="E80" s="80" t="s">
        <v>275</v>
      </c>
    </row>
    <row r="81" spans="2:5" s="80" customFormat="1" ht="11.45" customHeight="1" x14ac:dyDescent="0.25">
      <c r="B81" s="167">
        <v>1935</v>
      </c>
      <c r="D81" s="80" t="s">
        <v>210</v>
      </c>
      <c r="E81" s="80" t="s">
        <v>251</v>
      </c>
    </row>
    <row r="82" spans="2:5" s="80" customFormat="1" ht="11.45" customHeight="1" x14ac:dyDescent="0.25">
      <c r="B82" s="167">
        <v>1935</v>
      </c>
      <c r="D82" s="80" t="s">
        <v>24</v>
      </c>
      <c r="E82" s="80" t="s">
        <v>252</v>
      </c>
    </row>
    <row r="83" spans="2:5" s="80" customFormat="1" ht="11.45" customHeight="1" x14ac:dyDescent="0.25">
      <c r="B83" s="167">
        <v>1939</v>
      </c>
      <c r="D83" s="80" t="s">
        <v>1</v>
      </c>
      <c r="E83" s="80" t="s">
        <v>276</v>
      </c>
    </row>
    <row r="84" spans="2:5" s="80" customFormat="1" ht="11.45" customHeight="1" x14ac:dyDescent="0.25">
      <c r="B84" s="167">
        <v>1939</v>
      </c>
      <c r="D84" s="80" t="s">
        <v>1</v>
      </c>
      <c r="E84" s="80" t="s">
        <v>277</v>
      </c>
    </row>
    <row r="85" spans="2:5" s="80" customFormat="1" ht="11.45" customHeight="1" x14ac:dyDescent="0.25">
      <c r="B85" s="167">
        <v>1943</v>
      </c>
      <c r="D85" s="80" t="s">
        <v>10</v>
      </c>
      <c r="E85" s="80" t="s">
        <v>278</v>
      </c>
    </row>
    <row r="86" spans="2:5" s="80" customFormat="1" ht="11.45" customHeight="1" x14ac:dyDescent="0.25">
      <c r="B86" s="167">
        <v>1943</v>
      </c>
      <c r="D86" s="80" t="s">
        <v>10</v>
      </c>
      <c r="E86" s="80" t="s">
        <v>279</v>
      </c>
    </row>
    <row r="87" spans="2:5" s="80" customFormat="1" ht="11.45" customHeight="1" x14ac:dyDescent="0.25">
      <c r="B87" s="167">
        <v>1947</v>
      </c>
      <c r="D87" s="80" t="s">
        <v>208</v>
      </c>
      <c r="E87" s="80" t="s">
        <v>253</v>
      </c>
    </row>
    <row r="88" spans="2:5" s="80" customFormat="1" ht="11.45" customHeight="1" x14ac:dyDescent="0.25">
      <c r="B88" s="167">
        <v>1951</v>
      </c>
      <c r="D88" s="80" t="s">
        <v>1</v>
      </c>
      <c r="E88" s="80" t="s">
        <v>280</v>
      </c>
    </row>
    <row r="89" spans="2:5" s="80" customFormat="1" ht="11.45" customHeight="1" x14ac:dyDescent="0.25">
      <c r="B89" s="167">
        <v>1951</v>
      </c>
      <c r="D89" s="80" t="s">
        <v>1</v>
      </c>
      <c r="E89" s="80" t="s">
        <v>281</v>
      </c>
    </row>
    <row r="90" spans="2:5" s="80" customFormat="1" ht="11.45" customHeight="1" x14ac:dyDescent="0.25">
      <c r="B90" s="167">
        <v>1955</v>
      </c>
      <c r="D90" s="80" t="s">
        <v>1</v>
      </c>
      <c r="E90" s="80" t="s">
        <v>282</v>
      </c>
    </row>
    <row r="91" spans="2:5" s="80" customFormat="1" ht="11.45" customHeight="1" x14ac:dyDescent="0.25">
      <c r="B91" s="167">
        <v>1955</v>
      </c>
      <c r="D91" s="80" t="s">
        <v>1</v>
      </c>
      <c r="E91" s="80" t="s">
        <v>283</v>
      </c>
    </row>
    <row r="92" spans="2:5" s="80" customFormat="1" ht="11.45" customHeight="1" x14ac:dyDescent="0.25">
      <c r="B92" s="167">
        <v>1959</v>
      </c>
      <c r="D92" s="80" t="s">
        <v>1</v>
      </c>
      <c r="E92" s="80" t="s">
        <v>284</v>
      </c>
    </row>
    <row r="93" spans="2:5" s="80" customFormat="1" ht="11.45" customHeight="1" x14ac:dyDescent="0.25">
      <c r="B93" s="167">
        <v>1963</v>
      </c>
      <c r="D93" s="80" t="s">
        <v>1</v>
      </c>
      <c r="E93" s="80" t="s">
        <v>285</v>
      </c>
    </row>
    <row r="94" spans="2:5" s="80" customFormat="1" ht="11.45" customHeight="1" x14ac:dyDescent="0.25">
      <c r="B94" s="167">
        <v>1963</v>
      </c>
      <c r="D94" s="80" t="s">
        <v>1</v>
      </c>
      <c r="E94" s="80" t="s">
        <v>286</v>
      </c>
    </row>
    <row r="95" spans="2:5" s="80" customFormat="1" ht="11.45" customHeight="1" x14ac:dyDescent="0.25">
      <c r="B95" s="167">
        <v>1963</v>
      </c>
      <c r="D95" s="80" t="s">
        <v>24</v>
      </c>
      <c r="E95" s="80" t="s">
        <v>256</v>
      </c>
    </row>
    <row r="96" spans="2:5" s="80" customFormat="1" ht="11.45" customHeight="1" x14ac:dyDescent="0.25">
      <c r="B96" s="167">
        <v>1963</v>
      </c>
      <c r="D96" s="80" t="s">
        <v>24</v>
      </c>
      <c r="E96" s="80" t="s">
        <v>254</v>
      </c>
    </row>
    <row r="97" spans="1:52" s="80" customFormat="1" ht="11.45" customHeight="1" x14ac:dyDescent="0.25">
      <c r="B97" s="167">
        <v>1963</v>
      </c>
      <c r="D97" s="80" t="s">
        <v>24</v>
      </c>
      <c r="E97" s="80" t="s">
        <v>259</v>
      </c>
    </row>
    <row r="98" spans="1:52" s="80" customFormat="1" ht="11.45" customHeight="1" x14ac:dyDescent="0.25">
      <c r="B98" s="167">
        <v>1963</v>
      </c>
      <c r="D98" s="80" t="s">
        <v>24</v>
      </c>
      <c r="E98" s="80" t="s">
        <v>257</v>
      </c>
    </row>
    <row r="99" spans="1:52" s="80" customFormat="1" ht="11.45" customHeight="1" x14ac:dyDescent="0.25">
      <c r="B99" s="167">
        <v>1963</v>
      </c>
      <c r="D99" s="80" t="s">
        <v>24</v>
      </c>
      <c r="E99" s="80" t="s">
        <v>255</v>
      </c>
    </row>
    <row r="100" spans="1:52" s="80" customFormat="1" ht="11.45" customHeight="1" x14ac:dyDescent="0.25">
      <c r="B100" s="167">
        <v>1963</v>
      </c>
      <c r="D100" s="80" t="s">
        <v>24</v>
      </c>
      <c r="E100" s="80" t="s">
        <v>258</v>
      </c>
    </row>
    <row r="101" spans="1:52" s="80" customFormat="1" ht="11.45" customHeight="1" x14ac:dyDescent="0.25">
      <c r="B101" s="167">
        <v>1967</v>
      </c>
      <c r="D101" s="80" t="s">
        <v>1</v>
      </c>
      <c r="E101" s="80" t="s">
        <v>287</v>
      </c>
    </row>
    <row r="102" spans="1:52" s="80" customFormat="1" ht="11.45" customHeight="1" x14ac:dyDescent="0.25">
      <c r="B102" s="167">
        <v>1967</v>
      </c>
      <c r="D102" s="80" t="s">
        <v>1</v>
      </c>
      <c r="E102" s="80" t="s">
        <v>288</v>
      </c>
    </row>
    <row r="103" spans="1:52" s="80" customFormat="1" ht="11.45" customHeight="1" x14ac:dyDescent="0.25">
      <c r="B103" s="167">
        <v>1967</v>
      </c>
      <c r="D103" s="80" t="s">
        <v>3</v>
      </c>
      <c r="E103" s="80" t="s">
        <v>289</v>
      </c>
    </row>
    <row r="104" spans="1:52" s="80" customFormat="1" ht="11.45" customHeight="1" x14ac:dyDescent="0.25">
      <c r="B104" s="167">
        <v>1967</v>
      </c>
      <c r="D104" s="80" t="s">
        <v>3</v>
      </c>
      <c r="E104" s="80" t="s">
        <v>290</v>
      </c>
    </row>
    <row r="105" spans="1:52" s="80" customFormat="1" ht="11.45" customHeight="1" x14ac:dyDescent="0.25">
      <c r="B105" s="167">
        <v>1967</v>
      </c>
      <c r="D105" s="80" t="s">
        <v>194</v>
      </c>
      <c r="E105" s="80" t="s">
        <v>291</v>
      </c>
    </row>
    <row r="106" spans="1:52" s="80" customFormat="1" ht="11.45" customHeight="1" x14ac:dyDescent="0.25">
      <c r="B106" s="167">
        <v>1967</v>
      </c>
      <c r="D106" s="80" t="s">
        <v>24</v>
      </c>
      <c r="E106" s="80" t="s">
        <v>260</v>
      </c>
      <c r="AB106" s="83"/>
    </row>
    <row r="107" spans="1:52" s="80" customFormat="1" ht="11.45" customHeight="1" x14ac:dyDescent="0.25">
      <c r="B107" s="167">
        <v>1967</v>
      </c>
      <c r="D107" s="80" t="s">
        <v>24</v>
      </c>
      <c r="E107" s="80" t="s">
        <v>261</v>
      </c>
      <c r="AB107" s="69"/>
    </row>
    <row r="108" spans="1:52" s="80" customFormat="1" ht="11.45" customHeight="1" x14ac:dyDescent="0.25">
      <c r="B108" s="167">
        <v>1967</v>
      </c>
      <c r="D108" s="80" t="s">
        <v>24</v>
      </c>
      <c r="E108" s="80" t="s">
        <v>262</v>
      </c>
      <c r="AB108" s="69"/>
    </row>
    <row r="109" spans="1:52" s="80" customFormat="1" ht="11.45" customHeight="1" x14ac:dyDescent="0.25">
      <c r="B109" s="167" t="s">
        <v>385</v>
      </c>
      <c r="D109" s="80" t="s">
        <v>386</v>
      </c>
      <c r="AB109" s="69"/>
    </row>
    <row r="110" spans="1:52" s="69" customFormat="1" ht="21.95" customHeight="1" x14ac:dyDescent="0.25">
      <c r="A110" s="80"/>
      <c r="B110" s="167" t="s">
        <v>153</v>
      </c>
      <c r="AZ110" s="80"/>
    </row>
    <row r="111" spans="1:52" s="69" customFormat="1" ht="12.6" customHeight="1" x14ac:dyDescent="0.25">
      <c r="A111" s="80"/>
      <c r="B111" s="167" t="s">
        <v>154</v>
      </c>
      <c r="AB111" s="83"/>
      <c r="AZ111" s="80"/>
    </row>
    <row r="112" spans="1:52" s="69" customFormat="1" ht="12.6" customHeight="1" x14ac:dyDescent="0.25">
      <c r="A112" s="80"/>
      <c r="B112" s="162" t="s">
        <v>376</v>
      </c>
      <c r="AB112" s="83"/>
      <c r="AZ112" s="80"/>
    </row>
    <row r="113" spans="1:52" s="69" customFormat="1" ht="12.6" customHeight="1" x14ac:dyDescent="0.25">
      <c r="A113" s="80"/>
      <c r="B113" s="80" t="s">
        <v>155</v>
      </c>
      <c r="AB113" s="83"/>
      <c r="AZ113" s="80"/>
    </row>
  </sheetData>
  <phoneticPr fontId="0" type="noConversion"/>
  <hyperlinks>
    <hyperlink ref="AB1" location="Übersicht!A1" display="zurück zur Übersicht"/>
  </hyperlinks>
  <pageMargins left="1" right="1" top="1" bottom="1" header="0.5" footer="0.5"/>
  <pageSetup paperSize="9" scale="72" orientation="landscape" r:id="rId1"/>
  <headerFooter alignWithMargins="0"/>
  <rowBreaks count="2" manualBreakCount="2">
    <brk id="34" max="16383" man="1"/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9"/>
  <sheetViews>
    <sheetView zoomScaleNormal="100" zoomScalePageLayoutView="47" workbookViewId="0"/>
  </sheetViews>
  <sheetFormatPr baseColWidth="10" defaultColWidth="12" defaultRowHeight="9.9499999999999993" customHeight="1" x14ac:dyDescent="0.2"/>
  <cols>
    <col min="1" max="1" width="6.1640625" style="9" customWidth="1"/>
    <col min="2" max="2" width="6.33203125" style="5" customWidth="1"/>
    <col min="3" max="3" width="1" style="5" customWidth="1"/>
    <col min="4" max="8" width="9.5" style="5" customWidth="1"/>
    <col min="9" max="9" width="11" style="5" customWidth="1"/>
    <col min="10" max="14" width="9.5" style="5" customWidth="1"/>
    <col min="15" max="15" width="7.6640625" style="5" bestFit="1" customWidth="1"/>
    <col min="16" max="16" width="4.1640625" style="5" customWidth="1"/>
    <col min="17" max="16384" width="12" style="5"/>
  </cols>
  <sheetData>
    <row r="1" spans="1:16" s="2" customFormat="1" ht="18" x14ac:dyDescent="0.25">
      <c r="A1" s="87" t="str">
        <f>"Kanton "&amp;Übersicht!C5</f>
        <v>Kanton Zürich</v>
      </c>
      <c r="B1" s="1"/>
      <c r="C1" s="1"/>
      <c r="D1" s="1"/>
      <c r="E1" s="1"/>
      <c r="O1" s="84" t="s">
        <v>171</v>
      </c>
    </row>
    <row r="2" spans="1:16" ht="3.75" customHeight="1" x14ac:dyDescent="0.25">
      <c r="A2" s="3"/>
      <c r="B2" s="4"/>
      <c r="C2" s="4"/>
      <c r="D2" s="4"/>
      <c r="E2" s="2"/>
    </row>
    <row r="3" spans="1:16" s="8" customFormat="1" ht="14.1" customHeight="1" x14ac:dyDescent="0.2">
      <c r="A3" s="101" t="s">
        <v>175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ht="3.75" customHeight="1" x14ac:dyDescent="0.2">
      <c r="M4" s="10"/>
    </row>
    <row r="5" spans="1:16" s="16" customFormat="1" ht="18" customHeight="1" x14ac:dyDescent="0.2">
      <c r="A5" s="11" t="s">
        <v>355</v>
      </c>
      <c r="B5" s="12"/>
      <c r="C5" s="13"/>
      <c r="D5" s="14">
        <v>1971</v>
      </c>
      <c r="E5" s="14">
        <v>1975</v>
      </c>
      <c r="F5" s="14">
        <v>1979</v>
      </c>
      <c r="G5" s="14">
        <v>1983</v>
      </c>
      <c r="H5" s="14">
        <v>1987</v>
      </c>
      <c r="I5" s="14">
        <v>1991</v>
      </c>
      <c r="J5" s="14">
        <v>1995</v>
      </c>
      <c r="K5" s="14">
        <v>1999</v>
      </c>
      <c r="L5" s="14">
        <v>2003</v>
      </c>
      <c r="M5" s="15">
        <v>2007</v>
      </c>
      <c r="N5" s="15">
        <v>2011</v>
      </c>
      <c r="O5" s="182">
        <v>2015</v>
      </c>
    </row>
    <row r="6" spans="1:16" s="22" customFormat="1" ht="18" customHeight="1" x14ac:dyDescent="0.25">
      <c r="A6" s="17" t="s">
        <v>1</v>
      </c>
      <c r="B6" s="18"/>
      <c r="C6" s="18"/>
      <c r="D6" s="19">
        <v>16.760137087016588</v>
      </c>
      <c r="E6" s="20">
        <v>18.456672063102758</v>
      </c>
      <c r="F6" s="20">
        <v>22.384089298978523</v>
      </c>
      <c r="G6" s="20">
        <v>21.785939103883852</v>
      </c>
      <c r="H6" s="20">
        <v>20.326462847946054</v>
      </c>
      <c r="I6" s="20">
        <v>18.660532425425032</v>
      </c>
      <c r="J6" s="20">
        <v>18.096397254736942</v>
      </c>
      <c r="K6" s="20">
        <v>17.822170777009916</v>
      </c>
      <c r="L6" s="20">
        <v>16.243032380793654</v>
      </c>
      <c r="M6" s="21">
        <v>13.154951189957506</v>
      </c>
      <c r="N6" s="21">
        <v>11.643245998040234</v>
      </c>
      <c r="O6" s="183">
        <v>15.321626512515188</v>
      </c>
      <c r="P6" s="24"/>
    </row>
    <row r="7" spans="1:16" s="2" customFormat="1" ht="12.6" customHeight="1" x14ac:dyDescent="0.25">
      <c r="A7" s="25" t="s">
        <v>2</v>
      </c>
      <c r="B7" s="26"/>
      <c r="C7" s="26"/>
      <c r="D7" s="27">
        <v>9.5417085594131095</v>
      </c>
      <c r="E7" s="28">
        <v>9.373464044648788</v>
      </c>
      <c r="F7" s="28">
        <v>9.7113592257714814</v>
      </c>
      <c r="G7" s="28">
        <v>9.0849905404658227</v>
      </c>
      <c r="H7" s="28">
        <v>7.1319459890208199</v>
      </c>
      <c r="I7" s="28">
        <v>5.9037038382959404</v>
      </c>
      <c r="J7" s="28">
        <v>4.872346926897845</v>
      </c>
      <c r="K7" s="28">
        <v>5.122443257130068</v>
      </c>
      <c r="L7" s="28">
        <v>5.4298602765303361</v>
      </c>
      <c r="M7" s="29">
        <v>7.55555536468116</v>
      </c>
      <c r="N7" s="29">
        <v>5.0302889422093946</v>
      </c>
      <c r="O7" s="184">
        <v>4.1838552483483893</v>
      </c>
      <c r="P7" s="24"/>
    </row>
    <row r="8" spans="1:16" s="2" customFormat="1" ht="12.6" customHeight="1" x14ac:dyDescent="0.25">
      <c r="A8" s="25" t="s">
        <v>7</v>
      </c>
      <c r="B8" s="26"/>
      <c r="C8" s="26"/>
      <c r="D8" s="27">
        <v>20.873151339000749</v>
      </c>
      <c r="E8" s="28">
        <v>23.94039036621264</v>
      </c>
      <c r="F8" s="28">
        <v>26.470176472159125</v>
      </c>
      <c r="G8" s="28">
        <v>23.006552131151146</v>
      </c>
      <c r="H8" s="28">
        <v>17.435959367962489</v>
      </c>
      <c r="I8" s="28">
        <v>18.791716204339608</v>
      </c>
      <c r="J8" s="28">
        <v>23.074641246081605</v>
      </c>
      <c r="K8" s="28">
        <v>25.62352091138316</v>
      </c>
      <c r="L8" s="28">
        <v>25.659523161596677</v>
      </c>
      <c r="M8" s="29">
        <v>19.8082242003013</v>
      </c>
      <c r="N8" s="29">
        <v>19.27249110695648</v>
      </c>
      <c r="O8" s="184">
        <v>21.39197552517388</v>
      </c>
      <c r="P8" s="24"/>
    </row>
    <row r="9" spans="1:16" s="2" customFormat="1" ht="12.6" customHeight="1" x14ac:dyDescent="0.25">
      <c r="A9" s="25" t="s">
        <v>3</v>
      </c>
      <c r="B9" s="26"/>
      <c r="C9" s="26"/>
      <c r="D9" s="27">
        <v>12.160761927892738</v>
      </c>
      <c r="E9" s="28">
        <v>11.344306421408959</v>
      </c>
      <c r="F9" s="28">
        <v>14.453663548643879</v>
      </c>
      <c r="G9" s="28">
        <v>13.844489310503157</v>
      </c>
      <c r="H9" s="28">
        <v>15.208438434035701</v>
      </c>
      <c r="I9" s="28">
        <v>20.160142753618565</v>
      </c>
      <c r="J9" s="28">
        <v>25.458348552185612</v>
      </c>
      <c r="K9" s="28">
        <v>32.485779683476125</v>
      </c>
      <c r="L9" s="28">
        <v>33.390667133670213</v>
      </c>
      <c r="M9" s="29">
        <v>33.917144144931498</v>
      </c>
      <c r="N9" s="29">
        <v>29.839178508306212</v>
      </c>
      <c r="O9" s="184">
        <v>30.681567111247478</v>
      </c>
      <c r="P9" s="24"/>
    </row>
    <row r="10" spans="1:16" s="2" customFormat="1" ht="8.1" customHeight="1" x14ac:dyDescent="0.25">
      <c r="A10" s="25"/>
      <c r="B10" s="26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9"/>
      <c r="N10" s="29"/>
      <c r="O10" s="184"/>
    </row>
    <row r="11" spans="1:16" s="2" customFormat="1" ht="12.6" customHeight="1" x14ac:dyDescent="0.25">
      <c r="A11" s="25" t="s">
        <v>8</v>
      </c>
      <c r="B11" s="26"/>
      <c r="C11" s="26"/>
      <c r="D11" s="30" t="s">
        <v>9</v>
      </c>
      <c r="E11" s="30" t="s">
        <v>9</v>
      </c>
      <c r="F11" s="30" t="s">
        <v>9</v>
      </c>
      <c r="G11" s="30" t="s">
        <v>9</v>
      </c>
      <c r="H11" s="30" t="s">
        <v>9</v>
      </c>
      <c r="I11" s="30" t="s">
        <v>9</v>
      </c>
      <c r="J11" s="28">
        <v>0.47053640717633166</v>
      </c>
      <c r="K11" s="28">
        <v>0.15389324588367204</v>
      </c>
      <c r="L11" s="30" t="s">
        <v>9</v>
      </c>
      <c r="M11" s="30" t="s">
        <v>9</v>
      </c>
      <c r="N11" s="30" t="s">
        <v>9</v>
      </c>
      <c r="O11" s="185" t="s">
        <v>9</v>
      </c>
    </row>
    <row r="12" spans="1:16" s="2" customFormat="1" ht="12.6" customHeight="1" x14ac:dyDescent="0.25">
      <c r="A12" s="25" t="s">
        <v>10</v>
      </c>
      <c r="B12" s="26"/>
      <c r="C12" s="26"/>
      <c r="D12" s="27">
        <v>16.515927836368309</v>
      </c>
      <c r="E12" s="28">
        <v>15.591454530729951</v>
      </c>
      <c r="F12" s="28">
        <v>11.164845010160978</v>
      </c>
      <c r="G12" s="28">
        <v>9.9404696695636527</v>
      </c>
      <c r="H12" s="28">
        <v>11.582073471780067</v>
      </c>
      <c r="I12" s="28">
        <v>6.1038761418218765</v>
      </c>
      <c r="J12" s="28">
        <v>5.3137875633658007</v>
      </c>
      <c r="K12" s="28">
        <v>2.0531087541228907</v>
      </c>
      <c r="L12" s="30" t="s">
        <v>9</v>
      </c>
      <c r="M12" s="30" t="s">
        <v>9</v>
      </c>
      <c r="N12" s="30" t="s">
        <v>9</v>
      </c>
      <c r="O12" s="185" t="s">
        <v>9</v>
      </c>
    </row>
    <row r="13" spans="1:16" s="2" customFormat="1" ht="12.6" customHeight="1" x14ac:dyDescent="0.25">
      <c r="A13" s="25" t="s">
        <v>11</v>
      </c>
      <c r="B13" s="26"/>
      <c r="C13" s="26"/>
      <c r="D13" s="27">
        <v>5.1900056207260761</v>
      </c>
      <c r="E13" s="28">
        <v>5.3809246727691633</v>
      </c>
      <c r="F13" s="28">
        <v>5.6690792072379637</v>
      </c>
      <c r="G13" s="28">
        <v>5.4330334007926844</v>
      </c>
      <c r="H13" s="28">
        <v>4.3654179233285371</v>
      </c>
      <c r="I13" s="28">
        <v>4.7756444726433367</v>
      </c>
      <c r="J13" s="28">
        <v>3.7416241462978994</v>
      </c>
      <c r="K13" s="28">
        <v>3.4353437897618901</v>
      </c>
      <c r="L13" s="28">
        <v>4.1092189365599969</v>
      </c>
      <c r="M13" s="29">
        <v>3.6811439407913347</v>
      </c>
      <c r="N13" s="29">
        <v>3.0699451418291281</v>
      </c>
      <c r="O13" s="184">
        <v>3.1175058181084583</v>
      </c>
      <c r="P13" s="24"/>
    </row>
    <row r="14" spans="1:16" s="2" customFormat="1" ht="12.6" customHeight="1" x14ac:dyDescent="0.25">
      <c r="A14" s="25" t="s">
        <v>12</v>
      </c>
      <c r="B14" s="26"/>
      <c r="C14" s="26"/>
      <c r="D14" s="30" t="s">
        <v>9</v>
      </c>
      <c r="E14" s="30" t="s">
        <v>9</v>
      </c>
      <c r="F14" s="30" t="s">
        <v>9</v>
      </c>
      <c r="G14" s="30" t="s">
        <v>9</v>
      </c>
      <c r="H14" s="30" t="s">
        <v>9</v>
      </c>
      <c r="I14" s="30" t="s">
        <v>9</v>
      </c>
      <c r="J14" s="28">
        <v>0.15994108354381256</v>
      </c>
      <c r="K14" s="28">
        <v>0.21792703810194727</v>
      </c>
      <c r="L14" s="30" t="s">
        <v>9</v>
      </c>
      <c r="M14" s="29">
        <v>0.14702816082093551</v>
      </c>
      <c r="N14" s="29">
        <v>0.15672938583637899</v>
      </c>
      <c r="O14" s="185" t="s">
        <v>9</v>
      </c>
      <c r="P14" s="24"/>
    </row>
    <row r="15" spans="1:16" s="2" customFormat="1" ht="12.6" customHeight="1" x14ac:dyDescent="0.25">
      <c r="A15" s="25" t="s">
        <v>13</v>
      </c>
      <c r="B15" s="26"/>
      <c r="C15" s="26"/>
      <c r="D15" s="30" t="s">
        <v>9</v>
      </c>
      <c r="E15" s="30" t="s">
        <v>9</v>
      </c>
      <c r="F15" s="30" t="s">
        <v>9</v>
      </c>
      <c r="G15" s="30" t="s">
        <v>9</v>
      </c>
      <c r="H15" s="30" t="s">
        <v>9</v>
      </c>
      <c r="I15" s="30" t="s">
        <v>9</v>
      </c>
      <c r="J15" s="30" t="s">
        <v>9</v>
      </c>
      <c r="K15" s="30" t="s">
        <v>9</v>
      </c>
      <c r="L15" s="30" t="s">
        <v>9</v>
      </c>
      <c r="M15" s="29">
        <v>7.0101747266601118</v>
      </c>
      <c r="N15" s="29">
        <v>11.485052053866312</v>
      </c>
      <c r="O15" s="184">
        <v>8.1598597678933071</v>
      </c>
      <c r="P15" s="24"/>
    </row>
    <row r="16" spans="1:16" s="2" customFormat="1" ht="12.6" customHeight="1" x14ac:dyDescent="0.25">
      <c r="A16" s="25" t="s">
        <v>211</v>
      </c>
      <c r="B16" s="26"/>
      <c r="C16" s="26"/>
      <c r="D16" s="30" t="s">
        <v>9</v>
      </c>
      <c r="E16" s="30" t="s">
        <v>9</v>
      </c>
      <c r="F16" s="30" t="s">
        <v>9</v>
      </c>
      <c r="G16" s="30" t="s">
        <v>9</v>
      </c>
      <c r="H16" s="30" t="s">
        <v>9</v>
      </c>
      <c r="I16" s="30" t="s">
        <v>9</v>
      </c>
      <c r="J16" s="30" t="s">
        <v>9</v>
      </c>
      <c r="K16" s="30" t="s">
        <v>9</v>
      </c>
      <c r="L16" s="30" t="s">
        <v>9</v>
      </c>
      <c r="M16" s="30" t="s">
        <v>9</v>
      </c>
      <c r="N16" s="29">
        <v>5.2774674308919653</v>
      </c>
      <c r="O16" s="184">
        <v>3.6227992646004905</v>
      </c>
      <c r="P16" s="24"/>
    </row>
    <row r="17" spans="1:16" s="2" customFormat="1" ht="8.1" customHeight="1" x14ac:dyDescent="0.25">
      <c r="A17" s="25"/>
      <c r="B17" s="26"/>
      <c r="C17" s="26"/>
      <c r="D17" s="27"/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184"/>
    </row>
    <row r="18" spans="1:16" s="2" customFormat="1" ht="12.6" customHeight="1" x14ac:dyDescent="0.25">
      <c r="A18" s="25" t="s">
        <v>14</v>
      </c>
      <c r="B18" s="26"/>
      <c r="C18" s="26"/>
      <c r="D18" s="27">
        <v>1.5993640558799089</v>
      </c>
      <c r="E18" s="28">
        <v>1.1006853453754957</v>
      </c>
      <c r="F18" s="28">
        <v>1.2002279194901466</v>
      </c>
      <c r="G18" s="28">
        <v>0.34646896142934608</v>
      </c>
      <c r="H18" s="28">
        <v>0.26374413627302717</v>
      </c>
      <c r="I18" s="30" t="s">
        <v>9</v>
      </c>
      <c r="J18" s="30" t="s">
        <v>9</v>
      </c>
      <c r="K18" s="30" t="s">
        <v>9</v>
      </c>
      <c r="L18" s="30" t="s">
        <v>9</v>
      </c>
      <c r="M18" s="29">
        <v>0.22846949346397158</v>
      </c>
      <c r="N18" s="29">
        <v>0.23880236932351981</v>
      </c>
      <c r="O18" s="184">
        <v>0.24000179922465506</v>
      </c>
      <c r="P18" s="24"/>
    </row>
    <row r="19" spans="1:16" s="2" customFormat="1" ht="12.6" customHeight="1" x14ac:dyDescent="0.25">
      <c r="A19" s="25" t="s">
        <v>15</v>
      </c>
      <c r="B19" s="26"/>
      <c r="C19" s="26"/>
      <c r="D19" s="30" t="s">
        <v>9</v>
      </c>
      <c r="E19" s="28">
        <v>1.523693527297501</v>
      </c>
      <c r="F19" s="28">
        <v>2.2877279453410435</v>
      </c>
      <c r="G19" s="28">
        <v>3.7949490998417859</v>
      </c>
      <c r="H19" s="28">
        <v>3.8384629313019012</v>
      </c>
      <c r="I19" s="31" t="s">
        <v>16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186" t="s">
        <v>9</v>
      </c>
    </row>
    <row r="20" spans="1:16" s="2" customFormat="1" ht="12.6" customHeight="1" x14ac:dyDescent="0.25">
      <c r="A20" s="25" t="s">
        <v>17</v>
      </c>
      <c r="B20" s="26"/>
      <c r="C20" s="26"/>
      <c r="D20" s="30" t="s">
        <v>9</v>
      </c>
      <c r="E20" s="30" t="s">
        <v>9</v>
      </c>
      <c r="F20" s="30" t="s">
        <v>9</v>
      </c>
      <c r="G20" s="28">
        <v>0.62650311122344793</v>
      </c>
      <c r="H20" s="31" t="s">
        <v>18</v>
      </c>
      <c r="I20" s="28">
        <v>2.4357884539613526</v>
      </c>
      <c r="J20" s="28">
        <v>2.7240475778514739</v>
      </c>
      <c r="K20" s="28">
        <v>1.7877254490720227</v>
      </c>
      <c r="L20" s="28">
        <v>1.4368171537869603</v>
      </c>
      <c r="M20" s="29">
        <v>1.1151693393495989</v>
      </c>
      <c r="N20" s="30" t="s">
        <v>9</v>
      </c>
      <c r="O20" s="187" t="s">
        <v>383</v>
      </c>
      <c r="P20" s="24"/>
    </row>
    <row r="21" spans="1:16" s="2" customFormat="1" ht="12.6" customHeight="1" x14ac:dyDescent="0.25">
      <c r="A21" s="25" t="s">
        <v>19</v>
      </c>
      <c r="B21" s="26"/>
      <c r="C21" s="26"/>
      <c r="D21" s="30" t="s">
        <v>9</v>
      </c>
      <c r="E21" s="30" t="s">
        <v>9</v>
      </c>
      <c r="F21" s="28">
        <v>1.340371251249048</v>
      </c>
      <c r="G21" s="28">
        <v>4.1599713861540168</v>
      </c>
      <c r="H21" s="28">
        <v>8.034240219245568</v>
      </c>
      <c r="I21" s="28">
        <v>7.0052858190727854</v>
      </c>
      <c r="J21" s="28">
        <v>6.524431295796874</v>
      </c>
      <c r="K21" s="28">
        <v>4.1352261882594314</v>
      </c>
      <c r="L21" s="28">
        <v>8.4688229557418637</v>
      </c>
      <c r="M21" s="29">
        <v>10.365832490682527</v>
      </c>
      <c r="N21" s="29">
        <v>8.3943145123879273</v>
      </c>
      <c r="O21" s="184">
        <v>6.8892244905357769</v>
      </c>
      <c r="P21" s="24"/>
    </row>
    <row r="22" spans="1:16" s="2" customFormat="1" ht="8.1" customHeight="1" x14ac:dyDescent="0.25">
      <c r="A22" s="25"/>
      <c r="B22" s="26"/>
      <c r="C22" s="26"/>
      <c r="D22" s="27"/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184"/>
    </row>
    <row r="23" spans="1:16" s="2" customFormat="1" ht="12.6" customHeight="1" x14ac:dyDescent="0.25">
      <c r="A23" s="25" t="s">
        <v>20</v>
      </c>
      <c r="B23" s="26"/>
      <c r="C23" s="26"/>
      <c r="D23" s="27">
        <v>10.420301264395491</v>
      </c>
      <c r="E23" s="28">
        <v>6.204280652429726</v>
      </c>
      <c r="F23" s="28">
        <v>0.90570752735856619</v>
      </c>
      <c r="G23" s="30" t="s">
        <v>9</v>
      </c>
      <c r="H23" s="28">
        <v>0.47796702308128336</v>
      </c>
      <c r="I23" s="30" t="s">
        <v>9</v>
      </c>
      <c r="J23" s="30" t="s">
        <v>9</v>
      </c>
      <c r="K23" s="30" t="s">
        <v>9</v>
      </c>
      <c r="L23" s="30" t="s">
        <v>9</v>
      </c>
      <c r="M23" s="30" t="s">
        <v>9</v>
      </c>
      <c r="N23" s="30" t="s">
        <v>9</v>
      </c>
    </row>
    <row r="24" spans="1:16" s="2" customFormat="1" ht="12.6" customHeight="1" x14ac:dyDescent="0.25">
      <c r="A24" s="25" t="s">
        <v>21</v>
      </c>
      <c r="B24" s="26"/>
      <c r="C24" s="26"/>
      <c r="D24" s="27">
        <v>4.9530717124362313</v>
      </c>
      <c r="E24" s="28">
        <v>4.3689100217506986</v>
      </c>
      <c r="F24" s="28">
        <v>2.5106570884373118</v>
      </c>
      <c r="G24" s="28">
        <v>5.8560766818103929</v>
      </c>
      <c r="H24" s="28">
        <v>4.9705026136078256</v>
      </c>
      <c r="I24" s="28">
        <v>5.2027938510918421</v>
      </c>
      <c r="J24" s="28">
        <v>3.2940974716433447</v>
      </c>
      <c r="K24" s="28">
        <v>1.5449777029768319</v>
      </c>
      <c r="L24" s="28">
        <v>0.86974800036978339</v>
      </c>
      <c r="M24" s="29">
        <v>0.54024850271562963</v>
      </c>
      <c r="N24" s="29">
        <v>0.28145492543955147</v>
      </c>
      <c r="O24" s="184">
        <v>0.17612932397154676</v>
      </c>
      <c r="P24" s="24"/>
    </row>
    <row r="25" spans="1:16" s="2" customFormat="1" ht="12.6" customHeight="1" x14ac:dyDescent="0.25">
      <c r="A25" s="25" t="s">
        <v>22</v>
      </c>
      <c r="B25" s="26"/>
      <c r="C25" s="26"/>
      <c r="D25" s="30" t="s">
        <v>9</v>
      </c>
      <c r="E25" s="28">
        <v>0.52268633217369198</v>
      </c>
      <c r="F25" s="28">
        <v>0.35119454971379238</v>
      </c>
      <c r="G25" s="28">
        <v>0.57898221662522142</v>
      </c>
      <c r="H25" s="28">
        <v>1.7600144133417923</v>
      </c>
      <c r="I25" s="28">
        <v>1.768877556950113</v>
      </c>
      <c r="J25" s="28">
        <v>1.8639776776742207</v>
      </c>
      <c r="K25" s="28">
        <v>1.7604027214707942</v>
      </c>
      <c r="L25" s="28">
        <v>2.0614940815112162</v>
      </c>
      <c r="M25" s="29">
        <v>2.1185340016132228</v>
      </c>
      <c r="N25" s="29">
        <v>2.1682677968728292</v>
      </c>
      <c r="O25" s="184">
        <v>2.0608104365771633</v>
      </c>
      <c r="P25" s="24"/>
    </row>
    <row r="26" spans="1:16" s="2" customFormat="1" ht="12.6" customHeight="1" x14ac:dyDescent="0.25">
      <c r="A26" s="25" t="s">
        <v>23</v>
      </c>
      <c r="B26" s="26"/>
      <c r="C26" s="26"/>
      <c r="D26" s="30" t="s">
        <v>9</v>
      </c>
      <c r="E26" s="30" t="s">
        <v>9</v>
      </c>
      <c r="F26" s="30" t="s">
        <v>9</v>
      </c>
      <c r="G26" s="30" t="s">
        <v>9</v>
      </c>
      <c r="H26" s="28">
        <v>3.7572730232993541</v>
      </c>
      <c r="I26" s="28">
        <v>5.9311797520603662</v>
      </c>
      <c r="J26" s="28">
        <v>3.5407758697872742</v>
      </c>
      <c r="K26" s="28">
        <v>0.82398961395538073</v>
      </c>
      <c r="L26" s="28">
        <v>9.2478421701602948E-2</v>
      </c>
      <c r="M26" s="29">
        <v>8.0424926487709034E-2</v>
      </c>
      <c r="N26" s="30" t="s">
        <v>9</v>
      </c>
      <c r="O26" s="185" t="s">
        <v>9</v>
      </c>
      <c r="P26" s="24"/>
    </row>
    <row r="27" spans="1:16" s="2" customFormat="1" ht="8.1" customHeight="1" x14ac:dyDescent="0.25">
      <c r="A27" s="25"/>
      <c r="B27" s="26"/>
      <c r="C27" s="26"/>
      <c r="D27" s="27"/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184"/>
    </row>
    <row r="28" spans="1:16" s="33" customFormat="1" ht="12.6" customHeight="1" x14ac:dyDescent="0.25">
      <c r="A28" s="32" t="s">
        <v>24</v>
      </c>
      <c r="B28" s="26"/>
      <c r="C28" s="26"/>
      <c r="D28" s="27">
        <v>1.9855705968707957</v>
      </c>
      <c r="E28" s="27">
        <v>2.1925320221006306</v>
      </c>
      <c r="F28" s="27">
        <v>1.5509009554581403</v>
      </c>
      <c r="G28" s="27">
        <v>1.5415743865554761</v>
      </c>
      <c r="H28" s="27">
        <v>0.84749760577557565</v>
      </c>
      <c r="I28" s="27">
        <v>3.2604587307191846</v>
      </c>
      <c r="J28" s="27">
        <v>0.86504692696095997</v>
      </c>
      <c r="K28" s="27">
        <v>3.0334908673958654</v>
      </c>
      <c r="L28" s="27">
        <v>2.23833749773768</v>
      </c>
      <c r="M28" s="29">
        <v>0.27709951754349238</v>
      </c>
      <c r="N28" s="29">
        <v>3.1427618280400735</v>
      </c>
      <c r="O28" s="184">
        <v>4.1546447018036901</v>
      </c>
      <c r="P28" s="24"/>
    </row>
    <row r="29" spans="1:16" s="2" customFormat="1" ht="8.1" customHeight="1" x14ac:dyDescent="0.25">
      <c r="A29" s="34"/>
      <c r="B29" s="35"/>
      <c r="C29" s="35"/>
      <c r="D29" s="27"/>
      <c r="E29" s="28"/>
      <c r="F29" s="28"/>
      <c r="G29" s="28"/>
      <c r="H29" s="28"/>
      <c r="I29" s="28"/>
      <c r="J29" s="28"/>
      <c r="K29" s="28"/>
      <c r="L29" s="28"/>
      <c r="M29" s="36"/>
      <c r="N29" s="36"/>
      <c r="O29" s="188"/>
    </row>
    <row r="30" spans="1:16" s="2" customFormat="1" ht="18" customHeight="1" x14ac:dyDescent="0.25">
      <c r="A30" s="34" t="s">
        <v>4</v>
      </c>
      <c r="B30" s="35"/>
      <c r="C30" s="35"/>
      <c r="D30" s="37">
        <f>SUM(D6:D29)</f>
        <v>99.999999999999986</v>
      </c>
      <c r="E30" s="37">
        <f t="shared" ref="E30:L30" si="0">SUM(E6:E29)</f>
        <v>100</v>
      </c>
      <c r="F30" s="37">
        <f t="shared" si="0"/>
        <v>100.00000000000003</v>
      </c>
      <c r="G30" s="37">
        <f t="shared" si="0"/>
        <v>100</v>
      </c>
      <c r="H30" s="37">
        <f t="shared" si="0"/>
        <v>99.999999999999986</v>
      </c>
      <c r="I30" s="37">
        <f t="shared" si="0"/>
        <v>99.999999999999986</v>
      </c>
      <c r="J30" s="37">
        <f t="shared" si="0"/>
        <v>99.999999999999972</v>
      </c>
      <c r="K30" s="37">
        <f t="shared" si="0"/>
        <v>100</v>
      </c>
      <c r="L30" s="37">
        <f t="shared" si="0"/>
        <v>99.999999999999972</v>
      </c>
      <c r="M30" s="38">
        <f>SUM(M6:M28)</f>
        <v>99.999999999999986</v>
      </c>
      <c r="N30" s="38">
        <v>100</v>
      </c>
      <c r="O30" s="189">
        <f>SUM(O6:O28)</f>
        <v>100.00000000000003</v>
      </c>
    </row>
    <row r="31" spans="1:16" s="2" customFormat="1" ht="8.1" customHeight="1" x14ac:dyDescent="0.25">
      <c r="A31" s="34"/>
      <c r="B31" s="35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190"/>
    </row>
    <row r="32" spans="1:16" s="2" customFormat="1" ht="18" customHeight="1" x14ac:dyDescent="0.25">
      <c r="A32" s="202" t="s">
        <v>25</v>
      </c>
      <c r="B32" s="204"/>
      <c r="C32" s="204"/>
      <c r="D32" s="205">
        <v>57.751440936713529</v>
      </c>
      <c r="E32" s="205">
        <v>50.410451346352481</v>
      </c>
      <c r="F32" s="205">
        <v>46.434400077207734</v>
      </c>
      <c r="G32" s="205">
        <v>46.879151917846222</v>
      </c>
      <c r="H32" s="205">
        <v>47.497292143298964</v>
      </c>
      <c r="I32" s="205">
        <v>46.251775419834573</v>
      </c>
      <c r="J32" s="205">
        <v>43.028874805022518</v>
      </c>
      <c r="K32" s="205">
        <v>45.127497748912774</v>
      </c>
      <c r="L32" s="205">
        <v>45.133119999210479</v>
      </c>
      <c r="M32" s="205">
        <v>48.965336737799639</v>
      </c>
      <c r="N32" s="205">
        <v>46.817958640582262</v>
      </c>
      <c r="O32" s="206">
        <v>47.248361930008386</v>
      </c>
    </row>
    <row r="33" spans="1:15" s="2" customFormat="1" ht="18" customHeight="1" x14ac:dyDescent="0.25">
      <c r="A33" s="40" t="s">
        <v>26</v>
      </c>
      <c r="B33" s="41"/>
      <c r="C33" s="41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5" s="22" customFormat="1" ht="18" customHeight="1" x14ac:dyDescent="0.25">
      <c r="A34" s="42" t="s">
        <v>27</v>
      </c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5" s="22" customFormat="1" ht="14.1" customHeight="1" x14ac:dyDescent="0.25">
      <c r="A35" s="34" t="s">
        <v>28</v>
      </c>
      <c r="B35" s="34" t="s">
        <v>29</v>
      </c>
      <c r="C35" s="45" t="s">
        <v>30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23"/>
      <c r="O35" s="23"/>
    </row>
    <row r="36" spans="1:15" s="22" customFormat="1" ht="12.6" customHeight="1" x14ac:dyDescent="0.25">
      <c r="A36" s="34"/>
      <c r="B36" s="34"/>
      <c r="C36" s="45" t="s">
        <v>31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23"/>
    </row>
    <row r="37" spans="1:15" s="22" customFormat="1" ht="14.1" customHeight="1" x14ac:dyDescent="0.25">
      <c r="A37" s="34" t="s">
        <v>32</v>
      </c>
      <c r="B37" s="34" t="s">
        <v>29</v>
      </c>
      <c r="C37" s="45" t="s">
        <v>33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23"/>
    </row>
    <row r="38" spans="1:15" s="22" customFormat="1" ht="14.1" customHeight="1" x14ac:dyDescent="0.25">
      <c r="A38" s="46" t="s">
        <v>34</v>
      </c>
      <c r="B38" s="34" t="s">
        <v>29</v>
      </c>
      <c r="C38" s="45" t="s">
        <v>35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3"/>
    </row>
    <row r="39" spans="1:15" s="22" customFormat="1" ht="12.6" customHeight="1" x14ac:dyDescent="0.25">
      <c r="A39" s="46"/>
      <c r="B39" s="34"/>
      <c r="C39" s="45" t="s">
        <v>36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3"/>
    </row>
    <row r="40" spans="1:15" s="22" customFormat="1" ht="14.1" customHeight="1" x14ac:dyDescent="0.25">
      <c r="A40" s="34" t="s">
        <v>37</v>
      </c>
      <c r="B40" s="34" t="s">
        <v>38</v>
      </c>
      <c r="C40" s="45" t="s">
        <v>39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3"/>
    </row>
    <row r="41" spans="1:15" s="22" customFormat="1" ht="14.1" customHeight="1" x14ac:dyDescent="0.25">
      <c r="A41" s="34" t="s">
        <v>40</v>
      </c>
      <c r="B41" s="34" t="s">
        <v>41</v>
      </c>
      <c r="C41" s="45" t="s">
        <v>42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5" s="22" customFormat="1" ht="12.6" customHeight="1" x14ac:dyDescent="0.25">
      <c r="A42" s="34"/>
      <c r="B42" s="34"/>
      <c r="C42" s="45" t="s">
        <v>43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5" s="22" customFormat="1" ht="12.6" customHeight="1" x14ac:dyDescent="0.25">
      <c r="A43" s="34"/>
      <c r="B43" s="34" t="s">
        <v>29</v>
      </c>
      <c r="C43" s="45" t="s">
        <v>44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5" s="22" customFormat="1" ht="12.6" customHeight="1" x14ac:dyDescent="0.25">
      <c r="A44" s="34"/>
      <c r="B44" s="34"/>
      <c r="C44" s="45" t="s">
        <v>45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5" s="22" customFormat="1" ht="12.6" customHeight="1" x14ac:dyDescent="0.25">
      <c r="A45" s="34"/>
      <c r="B45" s="34" t="s">
        <v>46</v>
      </c>
      <c r="C45" s="45" t="s">
        <v>47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5" s="22" customFormat="1" ht="12.6" customHeight="1" x14ac:dyDescent="0.25">
      <c r="A46" s="34"/>
      <c r="B46" s="34"/>
      <c r="C46" s="45" t="s">
        <v>48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5" s="22" customFormat="1" ht="12.6" customHeight="1" x14ac:dyDescent="0.25">
      <c r="A47" s="34"/>
      <c r="B47" s="34" t="s">
        <v>49</v>
      </c>
      <c r="C47" s="45" t="s">
        <v>50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5" s="22" customFormat="1" ht="12.6" customHeight="1" x14ac:dyDescent="0.25">
      <c r="A48" s="34"/>
      <c r="B48" s="34" t="s">
        <v>38</v>
      </c>
      <c r="C48" s="45" t="s">
        <v>51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4.1" customHeight="1" x14ac:dyDescent="0.25">
      <c r="A49" s="34" t="s">
        <v>52</v>
      </c>
      <c r="B49" s="22" t="s">
        <v>53</v>
      </c>
      <c r="C49" s="47" t="s">
        <v>54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2.6" customHeight="1" x14ac:dyDescent="0.25">
      <c r="A50" s="34"/>
      <c r="B50" s="40"/>
      <c r="C50" s="47" t="s">
        <v>55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6" customHeight="1" x14ac:dyDescent="0.25">
      <c r="B51" s="40" t="s">
        <v>56</v>
      </c>
      <c r="C51" s="47" t="s">
        <v>57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6" customHeight="1" x14ac:dyDescent="0.25">
      <c r="A52" s="34"/>
      <c r="B52" s="40"/>
      <c r="C52" s="47" t="s">
        <v>58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2.6" customHeight="1" x14ac:dyDescent="0.25">
      <c r="A53" s="34"/>
      <c r="B53" s="40" t="s">
        <v>29</v>
      </c>
      <c r="C53" s="47" t="s">
        <v>59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2.6" customHeight="1" x14ac:dyDescent="0.25">
      <c r="A54" s="34"/>
      <c r="B54" s="40"/>
      <c r="C54" s="47" t="s">
        <v>60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.6" customHeight="1" x14ac:dyDescent="0.25">
      <c r="A55" s="34"/>
      <c r="B55" s="40" t="s">
        <v>46</v>
      </c>
      <c r="C55" s="47" t="s">
        <v>61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2.6" customHeight="1" x14ac:dyDescent="0.25">
      <c r="A56" s="34"/>
      <c r="B56" s="40"/>
      <c r="C56" s="47" t="s">
        <v>48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6" customHeight="1" x14ac:dyDescent="0.25">
      <c r="A57" s="34"/>
      <c r="B57" s="40" t="s">
        <v>49</v>
      </c>
      <c r="C57" s="47" t="s">
        <v>62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6" customHeight="1" x14ac:dyDescent="0.25">
      <c r="A58" s="34"/>
      <c r="B58" s="40"/>
      <c r="C58" s="47" t="s">
        <v>63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6" customHeight="1" x14ac:dyDescent="0.25">
      <c r="A59" s="34"/>
      <c r="B59" s="40" t="s">
        <v>38</v>
      </c>
      <c r="C59" s="47" t="s">
        <v>64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.6" customHeight="1" x14ac:dyDescent="0.25">
      <c r="A60" s="34"/>
      <c r="B60" s="40"/>
      <c r="C60" s="47" t="s">
        <v>65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.6" customHeight="1" x14ac:dyDescent="0.25">
      <c r="A61" s="34"/>
      <c r="B61" s="40" t="s">
        <v>66</v>
      </c>
      <c r="C61" s="47" t="s">
        <v>67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2.6" customHeight="1" x14ac:dyDescent="0.25">
      <c r="A62" s="34"/>
      <c r="B62" s="40"/>
      <c r="C62" s="47" t="s">
        <v>68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14.1" customHeight="1" x14ac:dyDescent="0.25">
      <c r="A63" s="34" t="s">
        <v>69</v>
      </c>
      <c r="B63" s="40" t="s">
        <v>53</v>
      </c>
      <c r="C63" s="47" t="s">
        <v>70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3" ht="12.6" customHeight="1" x14ac:dyDescent="0.25">
      <c r="A64" s="34"/>
      <c r="B64" s="40"/>
      <c r="C64" s="47" t="s">
        <v>71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.6" customHeight="1" x14ac:dyDescent="0.25">
      <c r="A65" s="34"/>
      <c r="B65" s="40" t="s">
        <v>29</v>
      </c>
      <c r="C65" s="47" t="s">
        <v>72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2.6" customHeight="1" x14ac:dyDescent="0.25">
      <c r="A66" s="34"/>
      <c r="B66" s="40"/>
      <c r="C66" s="47" t="s">
        <v>73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2.6" customHeight="1" x14ac:dyDescent="0.25">
      <c r="A67" s="34"/>
      <c r="B67" s="40" t="s">
        <v>46</v>
      </c>
      <c r="C67" s="47" t="s">
        <v>74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ht="12.6" customHeight="1" x14ac:dyDescent="0.25">
      <c r="A68" s="34"/>
      <c r="B68" s="40"/>
      <c r="C68" s="47" t="s">
        <v>75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2.6" customHeight="1" x14ac:dyDescent="0.25">
      <c r="A69" s="34"/>
      <c r="B69" s="40" t="s">
        <v>76</v>
      </c>
      <c r="C69" s="47" t="s">
        <v>77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1:13" ht="12.6" customHeight="1" x14ac:dyDescent="0.25">
      <c r="A70" s="34"/>
      <c r="B70" s="40"/>
      <c r="C70" s="47" t="s">
        <v>78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2.6" customHeight="1" x14ac:dyDescent="0.25">
      <c r="A71" s="34"/>
      <c r="B71" s="40" t="s">
        <v>79</v>
      </c>
      <c r="C71" s="47" t="s">
        <v>80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2.6" customHeight="1" x14ac:dyDescent="0.25">
      <c r="B72" s="40" t="s">
        <v>38</v>
      </c>
      <c r="C72" s="47" t="s">
        <v>81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ht="12.6" customHeight="1" x14ac:dyDescent="0.25">
      <c r="A73" s="34"/>
      <c r="B73" s="40"/>
      <c r="C73" s="47" t="s">
        <v>82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2.6" customHeight="1" x14ac:dyDescent="0.25">
      <c r="A74" s="34"/>
      <c r="B74" s="40" t="s">
        <v>83</v>
      </c>
      <c r="C74" s="47" t="s">
        <v>84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1:13" ht="12.6" customHeight="1" x14ac:dyDescent="0.25">
      <c r="A75" s="34"/>
      <c r="B75" s="40"/>
      <c r="C75" s="47" t="s">
        <v>85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1:13" s="22" customFormat="1" ht="12.6" customHeight="1" x14ac:dyDescent="0.25">
      <c r="A76" s="42"/>
      <c r="B76" s="22" t="s">
        <v>86</v>
      </c>
      <c r="C76" s="47" t="s">
        <v>87</v>
      </c>
    </row>
    <row r="77" spans="1:13" s="22" customFormat="1" ht="12.6" customHeight="1" x14ac:dyDescent="0.25">
      <c r="A77" s="42"/>
      <c r="C77" s="47" t="s">
        <v>88</v>
      </c>
    </row>
    <row r="78" spans="1:13" s="22" customFormat="1" ht="14.1" customHeight="1" x14ac:dyDescent="0.25">
      <c r="A78" s="46" t="s">
        <v>89</v>
      </c>
      <c r="B78" s="22" t="s">
        <v>41</v>
      </c>
      <c r="C78" s="47" t="s">
        <v>90</v>
      </c>
    </row>
    <row r="79" spans="1:13" s="22" customFormat="1" ht="12.6" customHeight="1" x14ac:dyDescent="0.25">
      <c r="A79" s="42"/>
      <c r="C79" s="47" t="s">
        <v>91</v>
      </c>
    </row>
    <row r="80" spans="1:13" s="22" customFormat="1" ht="12.6" customHeight="1" x14ac:dyDescent="0.25">
      <c r="A80" s="42"/>
      <c r="B80" s="22" t="s">
        <v>53</v>
      </c>
      <c r="C80" s="47" t="s">
        <v>92</v>
      </c>
    </row>
    <row r="81" spans="1:13" s="22" customFormat="1" ht="12.6" customHeight="1" x14ac:dyDescent="0.25">
      <c r="A81" s="42"/>
      <c r="C81" s="47" t="s">
        <v>93</v>
      </c>
    </row>
    <row r="82" spans="1:13" s="22" customFormat="1" ht="12.6" customHeight="1" x14ac:dyDescent="0.25">
      <c r="A82" s="42"/>
      <c r="B82" s="22" t="s">
        <v>56</v>
      </c>
      <c r="C82" s="47" t="s">
        <v>94</v>
      </c>
    </row>
    <row r="83" spans="1:13" s="22" customFormat="1" ht="12.6" customHeight="1" x14ac:dyDescent="0.25">
      <c r="A83" s="42"/>
      <c r="C83" s="47" t="s">
        <v>95</v>
      </c>
    </row>
    <row r="84" spans="1:13" s="22" customFormat="1" ht="12.6" customHeight="1" x14ac:dyDescent="0.25">
      <c r="A84" s="42"/>
      <c r="C84" s="47" t="s">
        <v>96</v>
      </c>
    </row>
    <row r="85" spans="1:13" s="22" customFormat="1" ht="12.6" customHeight="1" x14ac:dyDescent="0.25">
      <c r="A85" s="42"/>
      <c r="B85" s="22" t="s">
        <v>29</v>
      </c>
      <c r="C85" s="47" t="s">
        <v>97</v>
      </c>
    </row>
    <row r="86" spans="1:13" s="22" customFormat="1" ht="12.6" customHeight="1" x14ac:dyDescent="0.25">
      <c r="A86" s="42"/>
      <c r="C86" s="47" t="s">
        <v>98</v>
      </c>
    </row>
    <row r="87" spans="1:13" s="22" customFormat="1" ht="12.6" customHeight="1" x14ac:dyDescent="0.25">
      <c r="A87" s="34"/>
      <c r="B87" s="40" t="s">
        <v>46</v>
      </c>
      <c r="C87" s="47" t="s">
        <v>99</v>
      </c>
    </row>
    <row r="88" spans="1:13" s="22" customFormat="1" ht="12.6" customHeight="1" x14ac:dyDescent="0.25">
      <c r="A88" s="42"/>
      <c r="B88" s="48"/>
      <c r="C88" s="47" t="s">
        <v>100</v>
      </c>
    </row>
    <row r="89" spans="1:13" s="22" customFormat="1" ht="12.6" customHeight="1" x14ac:dyDescent="0.25">
      <c r="A89" s="34"/>
      <c r="B89" s="40" t="s">
        <v>76</v>
      </c>
      <c r="C89" s="47" t="s">
        <v>101</v>
      </c>
    </row>
    <row r="90" spans="1:13" s="22" customFormat="1" ht="12.6" customHeight="1" x14ac:dyDescent="0.25">
      <c r="A90" s="34"/>
      <c r="B90" s="40"/>
      <c r="C90" s="47" t="s">
        <v>102</v>
      </c>
    </row>
    <row r="91" spans="1:13" s="22" customFormat="1" ht="12.6" customHeight="1" x14ac:dyDescent="0.25">
      <c r="A91" s="34"/>
      <c r="B91" s="40"/>
      <c r="C91" s="47" t="s">
        <v>103</v>
      </c>
    </row>
    <row r="92" spans="1:13" s="22" customFormat="1" ht="12.6" customHeight="1" x14ac:dyDescent="0.25">
      <c r="A92" s="34"/>
      <c r="B92" s="40" t="s">
        <v>38</v>
      </c>
      <c r="C92" s="47" t="s">
        <v>104</v>
      </c>
    </row>
    <row r="93" spans="1:13" s="22" customFormat="1" ht="12.6" customHeight="1" x14ac:dyDescent="0.25">
      <c r="A93" s="34"/>
      <c r="B93" s="40"/>
      <c r="C93" s="47" t="s">
        <v>105</v>
      </c>
    </row>
    <row r="94" spans="1:13" s="22" customFormat="1" ht="12.6" customHeight="1" x14ac:dyDescent="0.25">
      <c r="A94" s="34"/>
      <c r="B94" s="40" t="s">
        <v>83</v>
      </c>
      <c r="C94" s="47" t="s">
        <v>106</v>
      </c>
    </row>
    <row r="95" spans="1:13" ht="14.1" customHeight="1" x14ac:dyDescent="0.25">
      <c r="A95" s="46" t="s">
        <v>107</v>
      </c>
      <c r="B95" s="22" t="s">
        <v>41</v>
      </c>
      <c r="C95" s="22"/>
      <c r="D95" s="22" t="s">
        <v>108</v>
      </c>
      <c r="E95" s="22"/>
      <c r="F95" s="22"/>
      <c r="G95" s="22"/>
      <c r="H95" s="22"/>
    </row>
    <row r="96" spans="1:13" ht="12.6" customHeight="1" x14ac:dyDescent="0.25">
      <c r="A96" s="34"/>
      <c r="B96" s="40"/>
      <c r="C96" s="22"/>
      <c r="D96" s="22" t="s">
        <v>109</v>
      </c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2.6" customHeight="1" x14ac:dyDescent="0.25">
      <c r="A97" s="34"/>
      <c r="B97" s="40"/>
      <c r="C97" s="49"/>
      <c r="D97" s="22" t="s">
        <v>110</v>
      </c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2.6" customHeight="1" x14ac:dyDescent="0.25">
      <c r="A98" s="34"/>
      <c r="B98" s="40" t="s">
        <v>53</v>
      </c>
      <c r="C98" s="49"/>
      <c r="D98" s="22" t="s">
        <v>111</v>
      </c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6" customHeight="1" x14ac:dyDescent="0.25">
      <c r="A99" s="34"/>
      <c r="B99" s="40"/>
      <c r="C99" s="49"/>
      <c r="D99" s="22" t="s">
        <v>112</v>
      </c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2.6" customHeight="1" x14ac:dyDescent="0.25">
      <c r="A100" s="34"/>
      <c r="B100" s="40" t="s">
        <v>56</v>
      </c>
      <c r="C100" s="49"/>
      <c r="D100" s="22" t="s">
        <v>113</v>
      </c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2.6" customHeight="1" x14ac:dyDescent="0.25">
      <c r="A101" s="34"/>
      <c r="B101" s="40"/>
      <c r="C101" s="49"/>
      <c r="D101" s="22" t="s">
        <v>114</v>
      </c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2.6" customHeight="1" x14ac:dyDescent="0.25">
      <c r="A102" s="34"/>
      <c r="B102" s="40"/>
      <c r="C102" s="49"/>
      <c r="D102" s="22" t="s">
        <v>115</v>
      </c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2.6" customHeight="1" x14ac:dyDescent="0.25">
      <c r="A103" s="34"/>
      <c r="B103" s="40" t="s">
        <v>29</v>
      </c>
      <c r="C103" s="49"/>
      <c r="D103" s="22" t="s">
        <v>116</v>
      </c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2.6" customHeight="1" x14ac:dyDescent="0.25">
      <c r="A104" s="34"/>
      <c r="B104" s="40"/>
      <c r="C104" s="49"/>
      <c r="D104" s="22" t="s">
        <v>117</v>
      </c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2.6" customHeight="1" x14ac:dyDescent="0.25">
      <c r="A105" s="34"/>
      <c r="B105" s="40"/>
      <c r="C105" s="49"/>
      <c r="D105" s="22" t="s">
        <v>118</v>
      </c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1:13" ht="12.6" customHeight="1" x14ac:dyDescent="0.25">
      <c r="A106" s="34"/>
      <c r="B106" s="40"/>
      <c r="C106" s="49"/>
      <c r="D106" s="22" t="s">
        <v>119</v>
      </c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12.6" customHeight="1" x14ac:dyDescent="0.25">
      <c r="A107" s="34"/>
      <c r="B107" s="40" t="s">
        <v>76</v>
      </c>
      <c r="C107" s="49"/>
      <c r="D107" s="22" t="s">
        <v>120</v>
      </c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2.6" customHeight="1" x14ac:dyDescent="0.25">
      <c r="A108" s="34"/>
      <c r="B108" s="40"/>
      <c r="C108" s="49"/>
      <c r="D108" s="22" t="s">
        <v>121</v>
      </c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13" ht="12.6" customHeight="1" x14ac:dyDescent="0.25">
      <c r="A109" s="34"/>
      <c r="B109" s="40"/>
      <c r="C109" s="49"/>
      <c r="D109" s="22" t="s">
        <v>122</v>
      </c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ht="12.6" customHeight="1" x14ac:dyDescent="0.25">
      <c r="A110" s="34"/>
      <c r="B110" s="40" t="s">
        <v>79</v>
      </c>
      <c r="C110" s="49"/>
      <c r="D110" s="22" t="s">
        <v>123</v>
      </c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13" ht="12.6" customHeight="1" x14ac:dyDescent="0.25">
      <c r="A111" s="34"/>
      <c r="B111" s="40"/>
      <c r="C111" s="49"/>
      <c r="D111" s="22" t="s">
        <v>124</v>
      </c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ht="12.6" customHeight="1" x14ac:dyDescent="0.25">
      <c r="A112" s="34"/>
      <c r="B112" s="40" t="s">
        <v>38</v>
      </c>
      <c r="C112" s="49"/>
      <c r="D112" s="22" t="s">
        <v>125</v>
      </c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1:13" ht="12.6" customHeight="1" x14ac:dyDescent="0.25">
      <c r="A113" s="34"/>
      <c r="B113" s="40"/>
      <c r="C113" s="49"/>
      <c r="D113" s="22" t="s">
        <v>126</v>
      </c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1:13" ht="12.6" customHeight="1" x14ac:dyDescent="0.25">
      <c r="A114" s="34"/>
      <c r="B114" s="40"/>
      <c r="C114" s="49"/>
      <c r="D114" s="22" t="s">
        <v>127</v>
      </c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ht="12.6" customHeight="1" x14ac:dyDescent="0.25">
      <c r="A115" s="34"/>
      <c r="B115" s="40" t="s">
        <v>128</v>
      </c>
      <c r="C115" s="49"/>
      <c r="D115" s="22" t="s">
        <v>129</v>
      </c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1:13" ht="12.6" customHeight="1" x14ac:dyDescent="0.25">
      <c r="A116" s="34"/>
      <c r="B116" s="40"/>
      <c r="C116" s="49"/>
      <c r="D116" s="22" t="s">
        <v>130</v>
      </c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1:13" ht="12.6" customHeight="1" x14ac:dyDescent="0.25">
      <c r="A117" s="34"/>
      <c r="B117" s="40"/>
      <c r="C117" s="49"/>
      <c r="D117" s="22" t="s">
        <v>131</v>
      </c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ht="14.1" customHeight="1" x14ac:dyDescent="0.25">
      <c r="A118" s="46" t="s">
        <v>132</v>
      </c>
      <c r="B118" s="40" t="s">
        <v>41</v>
      </c>
      <c r="C118" s="49"/>
      <c r="D118" s="50" t="s">
        <v>133</v>
      </c>
      <c r="E118" s="51"/>
      <c r="F118" s="52"/>
      <c r="G118" s="53"/>
      <c r="H118" s="54"/>
      <c r="I118" s="55"/>
      <c r="J118" s="55"/>
      <c r="K118" s="55"/>
      <c r="L118" s="55"/>
      <c r="M118" s="55"/>
    </row>
    <row r="119" spans="1:13" ht="12.6" customHeight="1" x14ac:dyDescent="0.25">
      <c r="A119" s="34"/>
      <c r="B119" s="40"/>
      <c r="C119" s="49"/>
      <c r="D119" s="22" t="s">
        <v>134</v>
      </c>
      <c r="E119" s="55"/>
      <c r="F119" s="55"/>
      <c r="G119" s="55"/>
      <c r="H119" s="55"/>
      <c r="I119" s="55"/>
      <c r="J119" s="55"/>
      <c r="K119" s="55"/>
      <c r="L119" s="55"/>
      <c r="M119" s="55"/>
    </row>
    <row r="120" spans="1:13" ht="12.6" customHeight="1" x14ac:dyDescent="0.25">
      <c r="A120" s="34"/>
      <c r="B120" s="40"/>
      <c r="C120" s="49"/>
      <c r="D120" s="22" t="s">
        <v>135</v>
      </c>
      <c r="E120" s="55"/>
      <c r="F120" s="55"/>
      <c r="G120" s="55"/>
      <c r="H120" s="55"/>
      <c r="I120" s="55"/>
      <c r="J120" s="55"/>
      <c r="K120" s="55"/>
      <c r="L120" s="55"/>
      <c r="M120" s="55"/>
    </row>
    <row r="121" spans="1:13" ht="12.6" customHeight="1" x14ac:dyDescent="0.25">
      <c r="A121" s="34"/>
      <c r="B121" s="40" t="s">
        <v>53</v>
      </c>
      <c r="C121" s="49"/>
      <c r="D121" s="50" t="s">
        <v>136</v>
      </c>
      <c r="E121" s="51"/>
      <c r="F121" s="52"/>
      <c r="G121" s="53"/>
      <c r="H121" s="54"/>
      <c r="I121" s="56"/>
      <c r="J121" s="56"/>
      <c r="K121" s="56"/>
      <c r="L121" s="56"/>
      <c r="M121" s="56"/>
    </row>
    <row r="122" spans="1:13" ht="12.6" customHeight="1" x14ac:dyDescent="0.25">
      <c r="A122" s="34"/>
      <c r="B122" s="40"/>
      <c r="C122" s="49"/>
      <c r="D122" s="22" t="s">
        <v>137</v>
      </c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ht="12.6" customHeight="1" x14ac:dyDescent="0.25">
      <c r="A123" s="34"/>
      <c r="B123" s="40" t="s">
        <v>56</v>
      </c>
      <c r="C123" s="49"/>
      <c r="D123" s="22" t="s">
        <v>138</v>
      </c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1:13" ht="12.6" customHeight="1" x14ac:dyDescent="0.25">
      <c r="A124" s="34"/>
      <c r="B124" s="40"/>
      <c r="C124" s="49"/>
      <c r="D124" s="22" t="s">
        <v>139</v>
      </c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1:13" ht="12.6" customHeight="1" x14ac:dyDescent="0.25">
      <c r="A125" s="34"/>
      <c r="B125" s="40" t="s">
        <v>29</v>
      </c>
      <c r="C125" s="49"/>
      <c r="D125" s="22" t="s">
        <v>140</v>
      </c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12.6" customHeight="1" x14ac:dyDescent="0.25">
      <c r="A126" s="34"/>
      <c r="B126" s="40"/>
      <c r="C126" s="49"/>
      <c r="D126" s="22" t="s">
        <v>141</v>
      </c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1:13" ht="12.6" customHeight="1" x14ac:dyDescent="0.25">
      <c r="A127" s="34"/>
      <c r="B127" s="40"/>
      <c r="C127" s="49"/>
      <c r="D127" s="22" t="s">
        <v>142</v>
      </c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ht="12.6" customHeight="1" x14ac:dyDescent="0.25">
      <c r="A128" s="34"/>
      <c r="B128" s="40"/>
      <c r="C128" s="49"/>
      <c r="D128" s="22" t="s">
        <v>143</v>
      </c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ht="12.6" customHeight="1" x14ac:dyDescent="0.25">
      <c r="A129" s="34"/>
      <c r="B129" s="40" t="s">
        <v>76</v>
      </c>
      <c r="C129" s="49"/>
      <c r="D129" s="22" t="s">
        <v>144</v>
      </c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1:13" ht="12.6" customHeight="1" x14ac:dyDescent="0.25">
      <c r="A130" s="34"/>
      <c r="B130" s="40"/>
      <c r="C130" s="49"/>
      <c r="D130" s="22" t="s">
        <v>145</v>
      </c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1:13" ht="12.6" customHeight="1" x14ac:dyDescent="0.25">
      <c r="A131" s="34"/>
      <c r="B131" s="40" t="s">
        <v>38</v>
      </c>
      <c r="C131" s="49"/>
      <c r="D131" s="22" t="s">
        <v>146</v>
      </c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1:13" ht="12.6" customHeight="1" x14ac:dyDescent="0.25">
      <c r="A132" s="34"/>
      <c r="B132" s="40"/>
      <c r="C132" s="49"/>
      <c r="D132" s="22" t="s">
        <v>147</v>
      </c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ht="12.6" customHeight="1" x14ac:dyDescent="0.25">
      <c r="A133" s="34"/>
      <c r="B133" s="40" t="s">
        <v>83</v>
      </c>
      <c r="C133" s="49"/>
      <c r="D133" s="22" t="s">
        <v>148</v>
      </c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ht="12.6" customHeight="1" x14ac:dyDescent="0.25">
      <c r="A134" s="34"/>
      <c r="B134" s="40"/>
      <c r="C134" s="49"/>
      <c r="D134" s="22" t="s">
        <v>149</v>
      </c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ht="12.6" customHeight="1" x14ac:dyDescent="0.25">
      <c r="A135" s="34"/>
      <c r="B135" s="40"/>
      <c r="C135" s="49"/>
      <c r="D135" s="22" t="s">
        <v>150</v>
      </c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1:13" ht="12.6" customHeight="1" x14ac:dyDescent="0.25">
      <c r="A136" s="34"/>
      <c r="B136" s="40"/>
      <c r="C136" s="49"/>
      <c r="D136" s="22" t="s">
        <v>151</v>
      </c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ht="12.6" customHeight="1" x14ac:dyDescent="0.25">
      <c r="A137" s="34"/>
      <c r="B137" s="40"/>
      <c r="C137" s="49"/>
      <c r="D137" s="22" t="s">
        <v>152</v>
      </c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ht="12.6" customHeight="1" x14ac:dyDescent="0.25">
      <c r="A138" s="169" t="s">
        <v>325</v>
      </c>
      <c r="B138" s="40" t="s">
        <v>41</v>
      </c>
      <c r="C138" s="49"/>
      <c r="D138" s="22" t="s">
        <v>326</v>
      </c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12.6" customHeight="1" x14ac:dyDescent="0.25">
      <c r="A139" s="34"/>
      <c r="B139" s="40"/>
      <c r="C139" s="49"/>
      <c r="D139" s="22" t="s">
        <v>327</v>
      </c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1:13" ht="12.6" customHeight="1" x14ac:dyDescent="0.25">
      <c r="A140" s="34"/>
      <c r="B140" s="40" t="s">
        <v>53</v>
      </c>
      <c r="C140" s="49"/>
      <c r="D140" s="22" t="s">
        <v>328</v>
      </c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1:13" ht="12.6" customHeight="1" x14ac:dyDescent="0.25">
      <c r="A141" s="34"/>
      <c r="B141" s="40"/>
      <c r="C141" s="49"/>
      <c r="D141" s="22" t="s">
        <v>329</v>
      </c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1:13" ht="12.6" customHeight="1" x14ac:dyDescent="0.25">
      <c r="A142" s="34"/>
      <c r="B142" s="40" t="s">
        <v>56</v>
      </c>
      <c r="C142" s="49"/>
      <c r="D142" s="22" t="s">
        <v>330</v>
      </c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1:13" ht="12.6" customHeight="1" x14ac:dyDescent="0.25">
      <c r="A143" s="34"/>
      <c r="B143" s="40"/>
      <c r="C143" s="49"/>
      <c r="D143" s="22" t="s">
        <v>331</v>
      </c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12.6" customHeight="1" x14ac:dyDescent="0.25">
      <c r="A144" s="34"/>
      <c r="B144" s="40"/>
      <c r="C144" s="49"/>
      <c r="D144" s="22" t="s">
        <v>332</v>
      </c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1:13" ht="12.6" customHeight="1" x14ac:dyDescent="0.25">
      <c r="A145" s="34"/>
      <c r="B145" s="40" t="s">
        <v>29</v>
      </c>
      <c r="C145" s="49"/>
      <c r="D145" s="22" t="s">
        <v>333</v>
      </c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1:13" ht="12.6" customHeight="1" x14ac:dyDescent="0.25">
      <c r="A146" s="34"/>
      <c r="B146" s="40"/>
      <c r="C146" s="49"/>
      <c r="D146" s="22" t="s">
        <v>334</v>
      </c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1:13" ht="12.6" customHeight="1" x14ac:dyDescent="0.25">
      <c r="A147" s="34"/>
      <c r="B147" s="40"/>
      <c r="C147" s="49"/>
      <c r="D147" s="22" t="s">
        <v>335</v>
      </c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1:13" ht="12.6" customHeight="1" x14ac:dyDescent="0.25">
      <c r="A148" s="34"/>
      <c r="B148" s="40" t="s">
        <v>76</v>
      </c>
      <c r="C148" s="49"/>
      <c r="D148" s="22" t="s">
        <v>336</v>
      </c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3" ht="12.6" customHeight="1" x14ac:dyDescent="0.25">
      <c r="A149" s="34"/>
      <c r="B149" s="40"/>
      <c r="C149" s="49"/>
      <c r="D149" s="22" t="s">
        <v>337</v>
      </c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1:13" ht="12.6" customHeight="1" x14ac:dyDescent="0.25">
      <c r="A150" s="34"/>
      <c r="B150" s="40" t="s">
        <v>338</v>
      </c>
      <c r="C150" s="49"/>
      <c r="D150" s="22" t="s">
        <v>339</v>
      </c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1:13" ht="12.6" customHeight="1" x14ac:dyDescent="0.25">
      <c r="A151" s="34"/>
      <c r="B151" s="40"/>
      <c r="C151" s="49"/>
      <c r="D151" s="22" t="s">
        <v>340</v>
      </c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1:13" ht="12.6" customHeight="1" x14ac:dyDescent="0.25">
      <c r="A152" s="34"/>
      <c r="B152" s="40" t="s">
        <v>341</v>
      </c>
      <c r="C152" s="49"/>
      <c r="D152" s="22" t="s">
        <v>342</v>
      </c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1:13" ht="12.6" customHeight="1" x14ac:dyDescent="0.25">
      <c r="A153" s="34"/>
      <c r="B153" s="40"/>
      <c r="C153" s="49"/>
      <c r="D153" s="22" t="s">
        <v>343</v>
      </c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1:13" ht="12.6" customHeight="1" x14ac:dyDescent="0.25">
      <c r="A154" s="34"/>
      <c r="B154" s="40" t="s">
        <v>86</v>
      </c>
      <c r="C154" s="49"/>
      <c r="D154" s="22" t="s">
        <v>375</v>
      </c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1:13" ht="12.6" customHeight="1" x14ac:dyDescent="0.25">
      <c r="A155" s="34"/>
      <c r="B155" s="40"/>
      <c r="C155" s="49"/>
      <c r="D155" s="22" t="s">
        <v>344</v>
      </c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1:13" ht="12.6" customHeight="1" x14ac:dyDescent="0.25">
      <c r="A156" s="34"/>
      <c r="B156" s="40" t="s">
        <v>345</v>
      </c>
      <c r="C156" s="49"/>
      <c r="D156" s="22" t="s">
        <v>346</v>
      </c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1:13" ht="12.6" customHeight="1" x14ac:dyDescent="0.25">
      <c r="A157" s="34"/>
      <c r="B157" s="40"/>
      <c r="C157" s="49"/>
      <c r="D157" s="22" t="s">
        <v>347</v>
      </c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1:13" ht="12.6" customHeight="1" x14ac:dyDescent="0.25">
      <c r="A158" s="34"/>
      <c r="B158" s="40"/>
      <c r="C158" s="49"/>
      <c r="D158" s="22" t="s">
        <v>348</v>
      </c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1:13" ht="12.6" customHeight="1" x14ac:dyDescent="0.25">
      <c r="A159" s="34"/>
      <c r="B159" s="40"/>
      <c r="C159" s="49"/>
      <c r="D159" s="22" t="s">
        <v>349</v>
      </c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1:13" ht="12.6" customHeight="1" x14ac:dyDescent="0.25">
      <c r="A160" s="34"/>
      <c r="B160" s="40"/>
      <c r="C160" s="49"/>
      <c r="D160" s="22" t="s">
        <v>350</v>
      </c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1:32" ht="12.6" customHeight="1" x14ac:dyDescent="0.25">
      <c r="A161" s="34"/>
      <c r="B161" s="40"/>
      <c r="C161" s="49"/>
      <c r="D161" s="22" t="s">
        <v>351</v>
      </c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1:32" ht="12.6" customHeight="1" x14ac:dyDescent="0.25">
      <c r="A162" s="34"/>
      <c r="B162" s="40"/>
      <c r="C162" s="49"/>
      <c r="D162" s="22" t="s">
        <v>352</v>
      </c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1:32" ht="12.6" customHeight="1" x14ac:dyDescent="0.25">
      <c r="A163" s="34"/>
      <c r="B163" s="40"/>
      <c r="C163" s="49"/>
      <c r="D163" s="22" t="s">
        <v>353</v>
      </c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1:32" ht="13.5" x14ac:dyDescent="0.25">
      <c r="A164" s="195" t="s">
        <v>387</v>
      </c>
      <c r="B164" s="196" t="s">
        <v>41</v>
      </c>
      <c r="C164" s="197" t="s">
        <v>388</v>
      </c>
      <c r="D164" s="196"/>
      <c r="E164" s="198"/>
      <c r="F164" s="198"/>
      <c r="G164" s="198"/>
      <c r="AF164" s="22"/>
    </row>
    <row r="165" spans="1:32" ht="12.6" customHeight="1" x14ac:dyDescent="0.25">
      <c r="A165" s="195"/>
      <c r="B165" s="196"/>
      <c r="C165" s="197" t="s">
        <v>389</v>
      </c>
      <c r="D165" s="196"/>
      <c r="E165" s="198"/>
      <c r="F165" s="198"/>
      <c r="G165" s="198"/>
      <c r="AF165" s="22"/>
    </row>
    <row r="166" spans="1:32" ht="12.6" customHeight="1" x14ac:dyDescent="0.25">
      <c r="A166" s="195"/>
      <c r="B166" s="196" t="s">
        <v>53</v>
      </c>
      <c r="C166" s="197" t="s">
        <v>390</v>
      </c>
      <c r="D166" s="196"/>
      <c r="E166" s="198"/>
      <c r="F166" s="198"/>
      <c r="G166" s="198"/>
      <c r="AF166" s="22"/>
    </row>
    <row r="167" spans="1:32" ht="12.6" customHeight="1" x14ac:dyDescent="0.25">
      <c r="A167" s="195"/>
      <c r="B167" s="196"/>
      <c r="C167" s="197" t="s">
        <v>391</v>
      </c>
      <c r="D167" s="196"/>
      <c r="E167" s="198"/>
      <c r="F167" s="198"/>
      <c r="G167" s="198"/>
      <c r="AF167" s="22"/>
    </row>
    <row r="168" spans="1:32" ht="9.9499999999999993" customHeight="1" x14ac:dyDescent="0.25">
      <c r="A168" s="195"/>
      <c r="B168" s="196" t="s">
        <v>56</v>
      </c>
      <c r="C168" s="197" t="s">
        <v>392</v>
      </c>
      <c r="D168" s="196"/>
      <c r="E168" s="198"/>
      <c r="F168" s="198"/>
      <c r="G168" s="198"/>
      <c r="H168" s="56"/>
      <c r="I168" s="56"/>
      <c r="J168" s="56"/>
      <c r="K168" s="56"/>
      <c r="L168" s="56"/>
      <c r="M168" s="56"/>
    </row>
    <row r="169" spans="1:32" ht="9.9499999999999993" customHeight="1" x14ac:dyDescent="0.25">
      <c r="A169" s="195"/>
      <c r="B169" s="196"/>
      <c r="C169" s="197" t="s">
        <v>393</v>
      </c>
      <c r="D169" s="196"/>
      <c r="E169" s="198"/>
      <c r="F169" s="198"/>
      <c r="G169" s="198"/>
      <c r="H169" s="56"/>
      <c r="I169" s="56"/>
      <c r="J169" s="56"/>
      <c r="K169" s="56"/>
      <c r="L169" s="56"/>
      <c r="M169" s="56"/>
    </row>
    <row r="170" spans="1:32" ht="9.9499999999999993" customHeight="1" x14ac:dyDescent="0.25">
      <c r="A170" s="195"/>
      <c r="B170" s="196" t="s">
        <v>29</v>
      </c>
      <c r="C170" s="197" t="s">
        <v>394</v>
      </c>
      <c r="D170" s="196"/>
      <c r="E170" s="198"/>
      <c r="F170" s="198"/>
      <c r="G170" s="198"/>
      <c r="H170" s="56"/>
      <c r="I170" s="56"/>
      <c r="J170" s="56"/>
      <c r="K170" s="56"/>
      <c r="L170" s="56"/>
      <c r="M170" s="56"/>
    </row>
    <row r="171" spans="1:32" ht="9.9499999999999993" customHeight="1" x14ac:dyDescent="0.25">
      <c r="A171" s="195"/>
      <c r="B171" s="196"/>
      <c r="C171" s="197" t="s">
        <v>395</v>
      </c>
      <c r="D171" s="196"/>
      <c r="E171" s="198"/>
      <c r="F171" s="198"/>
      <c r="G171" s="198"/>
      <c r="H171" s="56"/>
      <c r="I171" s="56"/>
      <c r="J171" s="56"/>
      <c r="K171" s="56"/>
      <c r="L171" s="56"/>
      <c r="M171" s="56"/>
    </row>
    <row r="172" spans="1:32" ht="9.9499999999999993" customHeight="1" x14ac:dyDescent="0.25">
      <c r="A172" s="195"/>
      <c r="B172" s="196" t="s">
        <v>76</v>
      </c>
      <c r="C172" s="197" t="s">
        <v>396</v>
      </c>
      <c r="D172" s="196"/>
      <c r="E172" s="198"/>
      <c r="F172" s="198"/>
      <c r="G172" s="198"/>
      <c r="H172" s="56"/>
      <c r="I172" s="56"/>
      <c r="J172" s="56"/>
      <c r="K172" s="56"/>
      <c r="L172" s="56"/>
      <c r="M172" s="56"/>
    </row>
    <row r="173" spans="1:32" ht="9.9499999999999993" customHeight="1" x14ac:dyDescent="0.25">
      <c r="A173" s="195"/>
      <c r="B173" s="196"/>
      <c r="C173" s="197" t="s">
        <v>397</v>
      </c>
      <c r="D173" s="196"/>
      <c r="E173" s="198"/>
      <c r="F173" s="198"/>
      <c r="G173" s="198"/>
      <c r="H173" s="56"/>
      <c r="I173" s="56"/>
      <c r="J173" s="56"/>
      <c r="K173" s="56"/>
      <c r="L173" s="56"/>
      <c r="M173" s="56"/>
    </row>
    <row r="174" spans="1:32" ht="15.95" customHeight="1" x14ac:dyDescent="0.25">
      <c r="A174" s="195"/>
      <c r="B174" s="196" t="s">
        <v>83</v>
      </c>
      <c r="C174" s="197" t="s">
        <v>398</v>
      </c>
      <c r="D174" s="196"/>
      <c r="E174" s="198"/>
      <c r="F174" s="198"/>
      <c r="G174" s="198"/>
      <c r="H174" s="56"/>
      <c r="I174" s="56"/>
      <c r="J174" s="56"/>
      <c r="K174" s="56"/>
      <c r="L174" s="56"/>
      <c r="M174" s="56"/>
    </row>
    <row r="175" spans="1:32" ht="9.9499999999999993" customHeight="1" x14ac:dyDescent="0.25">
      <c r="A175" s="195"/>
      <c r="B175" s="196"/>
      <c r="C175" s="197" t="s">
        <v>399</v>
      </c>
      <c r="D175" s="196"/>
      <c r="E175" s="198"/>
      <c r="F175" s="198"/>
      <c r="G175" s="198"/>
      <c r="H175" s="56"/>
      <c r="I175" s="56"/>
      <c r="J175" s="56"/>
      <c r="K175" s="56"/>
      <c r="L175" s="56"/>
      <c r="M175" s="56"/>
    </row>
    <row r="176" spans="1:32" ht="9.9499999999999993" customHeight="1" x14ac:dyDescent="0.25">
      <c r="A176" s="195"/>
      <c r="B176" s="196"/>
      <c r="C176" s="197" t="s">
        <v>400</v>
      </c>
      <c r="D176" s="196"/>
      <c r="E176" s="198"/>
      <c r="F176" s="198"/>
      <c r="G176" s="198"/>
      <c r="H176" s="56"/>
      <c r="I176" s="56"/>
      <c r="J176" s="56"/>
      <c r="K176" s="56"/>
      <c r="L176" s="56"/>
      <c r="M176" s="56"/>
    </row>
    <row r="177" spans="1:13" ht="9.9499999999999993" customHeight="1" x14ac:dyDescent="0.25">
      <c r="A177" s="195"/>
      <c r="B177" s="196" t="s">
        <v>86</v>
      </c>
      <c r="C177" s="197" t="s">
        <v>401</v>
      </c>
      <c r="D177" s="196"/>
      <c r="E177" s="198"/>
      <c r="F177" s="198"/>
      <c r="G177" s="198"/>
      <c r="H177" s="56"/>
      <c r="I177" s="56"/>
      <c r="J177" s="56"/>
      <c r="K177" s="56"/>
      <c r="L177" s="56"/>
      <c r="M177" s="56"/>
    </row>
    <row r="178" spans="1:13" ht="9.9499999999999993" customHeight="1" x14ac:dyDescent="0.25">
      <c r="A178" s="195"/>
      <c r="B178" s="196"/>
      <c r="C178" s="197" t="s">
        <v>402</v>
      </c>
      <c r="D178" s="196"/>
      <c r="E178" s="198"/>
      <c r="F178" s="198"/>
      <c r="G178" s="198"/>
      <c r="H178" s="56"/>
      <c r="I178" s="56"/>
      <c r="J178" s="56"/>
      <c r="K178" s="56"/>
      <c r="L178" s="56"/>
      <c r="M178" s="56"/>
    </row>
    <row r="179" spans="1:13" ht="9.9499999999999993" customHeight="1" x14ac:dyDescent="0.25">
      <c r="A179" s="195"/>
      <c r="B179" s="196"/>
      <c r="C179" s="197" t="s">
        <v>403</v>
      </c>
      <c r="D179" s="196"/>
      <c r="E179" s="198"/>
      <c r="F179" s="198"/>
      <c r="G179" s="198"/>
      <c r="H179" s="56"/>
      <c r="I179" s="56"/>
      <c r="J179" s="56"/>
      <c r="K179" s="56"/>
      <c r="L179" s="56"/>
      <c r="M179" s="56"/>
    </row>
    <row r="180" spans="1:13" s="22" customFormat="1" ht="15.95" customHeight="1" x14ac:dyDescent="0.25">
      <c r="A180" s="195"/>
      <c r="B180" s="196"/>
      <c r="C180" s="197" t="s">
        <v>404</v>
      </c>
      <c r="D180" s="196"/>
      <c r="E180" s="198"/>
      <c r="F180" s="198"/>
      <c r="G180" s="198"/>
      <c r="H180" s="55"/>
      <c r="I180" s="55"/>
      <c r="J180" s="55"/>
      <c r="K180" s="55"/>
      <c r="L180" s="55"/>
      <c r="M180" s="55"/>
    </row>
    <row r="181" spans="1:13" s="22" customFormat="1" ht="9.9499999999999993" customHeight="1" x14ac:dyDescent="0.25">
      <c r="A181" s="195"/>
      <c r="B181" s="196" t="s">
        <v>338</v>
      </c>
      <c r="C181" s="197" t="s">
        <v>405</v>
      </c>
      <c r="D181" s="196"/>
      <c r="E181" s="198"/>
      <c r="F181" s="198"/>
      <c r="G181" s="198"/>
      <c r="H181" s="55"/>
      <c r="I181" s="55"/>
      <c r="J181" s="55"/>
      <c r="K181" s="55"/>
      <c r="L181" s="55"/>
      <c r="M181" s="55"/>
    </row>
    <row r="182" spans="1:13" s="22" customFormat="1" ht="9.9499999999999993" customHeight="1" x14ac:dyDescent="0.25">
      <c r="A182" s="195"/>
      <c r="B182" s="196"/>
      <c r="C182" s="197" t="s">
        <v>406</v>
      </c>
      <c r="D182" s="196"/>
      <c r="E182" s="198"/>
      <c r="F182" s="198"/>
      <c r="G182" s="198"/>
      <c r="H182" s="55"/>
      <c r="I182" s="55"/>
      <c r="J182" s="55"/>
      <c r="K182" s="55"/>
      <c r="L182" s="55"/>
      <c r="M182" s="55"/>
    </row>
    <row r="183" spans="1:13" s="22" customFormat="1" ht="9.9499999999999993" customHeight="1" x14ac:dyDescent="0.25">
      <c r="A183" s="195"/>
      <c r="B183" s="196"/>
      <c r="C183" s="197" t="s">
        <v>407</v>
      </c>
      <c r="D183" s="196"/>
      <c r="E183" s="198"/>
      <c r="F183" s="198"/>
      <c r="G183" s="198"/>
      <c r="H183" s="55"/>
      <c r="I183" s="55"/>
      <c r="J183" s="55"/>
      <c r="K183" s="55"/>
      <c r="L183" s="55"/>
      <c r="M183" s="55"/>
    </row>
    <row r="184" spans="1:13" s="22" customFormat="1" ht="9.9499999999999993" customHeight="1" x14ac:dyDescent="0.25">
      <c r="A184" s="195"/>
      <c r="B184" s="196"/>
      <c r="C184" s="197"/>
      <c r="D184" s="196"/>
      <c r="E184" s="198"/>
      <c r="F184" s="198"/>
      <c r="G184" s="198"/>
      <c r="H184" s="55"/>
      <c r="I184" s="55"/>
      <c r="J184" s="55"/>
      <c r="K184" s="55"/>
      <c r="L184" s="55"/>
      <c r="M184" s="55"/>
    </row>
    <row r="185" spans="1:13" s="22" customFormat="1" ht="9.9499999999999993" customHeight="1" x14ac:dyDescent="0.25">
      <c r="A185" s="22" t="s">
        <v>153</v>
      </c>
      <c r="B185" s="5"/>
      <c r="C185" s="5"/>
      <c r="D185" s="5"/>
      <c r="E185" s="5"/>
      <c r="F185" s="5"/>
      <c r="G185" s="5"/>
      <c r="H185" s="55"/>
      <c r="I185" s="55"/>
      <c r="J185" s="55"/>
      <c r="K185" s="55"/>
      <c r="L185" s="55"/>
      <c r="M185" s="55"/>
    </row>
    <row r="186" spans="1:13" s="22" customFormat="1" ht="9.9499999999999993" customHeight="1" x14ac:dyDescent="0.25">
      <c r="A186" s="22" t="s">
        <v>154</v>
      </c>
      <c r="B186" s="5"/>
      <c r="C186" s="5"/>
      <c r="D186" s="5"/>
      <c r="E186" s="5"/>
      <c r="F186" s="5"/>
      <c r="G186" s="5"/>
      <c r="H186" s="55"/>
      <c r="I186" s="55"/>
      <c r="J186" s="55"/>
      <c r="K186" s="55"/>
      <c r="L186" s="55"/>
      <c r="M186" s="55"/>
    </row>
    <row r="187" spans="1:13" s="22" customFormat="1" ht="9.9499999999999993" customHeight="1" x14ac:dyDescent="0.25">
      <c r="A187" s="162" t="s">
        <v>376</v>
      </c>
      <c r="B187" s="5"/>
      <c r="C187" s="5"/>
      <c r="D187" s="5"/>
      <c r="E187" s="5"/>
      <c r="F187" s="5"/>
      <c r="G187" s="5"/>
      <c r="H187" s="55"/>
      <c r="I187" s="55"/>
      <c r="J187" s="55"/>
      <c r="K187" s="55"/>
      <c r="L187" s="55"/>
      <c r="M187" s="55"/>
    </row>
    <row r="188" spans="1:13" s="22" customFormat="1" ht="9.9499999999999993" customHeight="1" x14ac:dyDescent="0.25">
      <c r="A188" s="22" t="s">
        <v>155</v>
      </c>
      <c r="B188" s="5"/>
      <c r="C188" s="5"/>
      <c r="D188" s="5"/>
      <c r="E188" s="5"/>
      <c r="F188" s="5"/>
      <c r="G188" s="5"/>
      <c r="H188" s="55"/>
      <c r="I188" s="55"/>
      <c r="J188" s="55"/>
      <c r="K188" s="55"/>
      <c r="L188" s="55"/>
      <c r="M188" s="55"/>
    </row>
    <row r="189" spans="1:13" s="22" customFormat="1" ht="9.9499999999999993" customHeight="1" x14ac:dyDescent="0.25">
      <c r="A189" s="57"/>
      <c r="B189" s="58"/>
      <c r="C189" s="59"/>
      <c r="D189" s="55"/>
      <c r="E189" s="56"/>
      <c r="F189" s="56"/>
      <c r="G189" s="56"/>
      <c r="H189" s="55"/>
      <c r="I189" s="55"/>
      <c r="J189" s="55"/>
      <c r="K189" s="55"/>
      <c r="L189" s="55"/>
      <c r="M189" s="55"/>
    </row>
    <row r="190" spans="1:13" s="22" customFormat="1" ht="9.9499999999999993" customHeight="1" x14ac:dyDescent="0.25">
      <c r="A190" s="57"/>
      <c r="B190" s="58"/>
      <c r="C190" s="59"/>
      <c r="D190" s="55"/>
      <c r="E190" s="56"/>
      <c r="F190" s="56"/>
      <c r="G190" s="56"/>
      <c r="H190" s="55"/>
      <c r="I190" s="55"/>
      <c r="J190" s="55"/>
      <c r="K190" s="55"/>
      <c r="L190" s="55"/>
      <c r="M190" s="55"/>
    </row>
    <row r="191" spans="1:13" s="22" customFormat="1" ht="9.9499999999999993" customHeight="1" x14ac:dyDescent="0.25">
      <c r="A191" s="57"/>
      <c r="B191" s="58"/>
      <c r="C191" s="59"/>
      <c r="D191" s="55"/>
      <c r="E191" s="56"/>
      <c r="F191" s="56"/>
      <c r="G191" s="56"/>
      <c r="H191" s="55"/>
      <c r="I191" s="55"/>
      <c r="J191" s="55"/>
      <c r="K191" s="55"/>
      <c r="L191" s="55"/>
      <c r="M191" s="55"/>
    </row>
    <row r="192" spans="1:13" s="22" customFormat="1" ht="9.9499999999999993" customHeight="1" x14ac:dyDescent="0.25">
      <c r="A192" s="57"/>
      <c r="B192" s="58"/>
      <c r="C192" s="59"/>
      <c r="D192" s="55"/>
      <c r="E192" s="56"/>
      <c r="F192" s="56"/>
      <c r="G192" s="56"/>
      <c r="H192" s="55"/>
      <c r="I192" s="55"/>
      <c r="J192" s="55"/>
      <c r="K192" s="55"/>
      <c r="L192" s="55"/>
      <c r="M192" s="55"/>
    </row>
    <row r="193" spans="1:13" s="22" customFormat="1" ht="9.9499999999999993" customHeight="1" x14ac:dyDescent="0.25">
      <c r="A193" s="57"/>
      <c r="B193" s="58"/>
      <c r="C193" s="59"/>
      <c r="D193" s="55"/>
      <c r="E193" s="56"/>
      <c r="F193" s="56"/>
      <c r="G193" s="56"/>
      <c r="H193" s="55"/>
      <c r="I193" s="55"/>
      <c r="J193" s="55"/>
      <c r="K193" s="55"/>
      <c r="L193" s="55"/>
      <c r="M193" s="55"/>
    </row>
    <row r="194" spans="1:13" s="22" customFormat="1" ht="9.9499999999999993" customHeight="1" x14ac:dyDescent="0.25">
      <c r="A194" s="57"/>
      <c r="B194" s="58"/>
      <c r="C194" s="59"/>
      <c r="D194" s="55"/>
      <c r="E194" s="56"/>
      <c r="F194" s="56"/>
      <c r="G194" s="56"/>
      <c r="H194" s="55"/>
      <c r="I194" s="55"/>
      <c r="J194" s="55"/>
      <c r="K194" s="55"/>
      <c r="L194" s="55"/>
      <c r="M194" s="55"/>
    </row>
    <row r="195" spans="1:13" s="22" customFormat="1" ht="9.9499999999999993" customHeight="1" x14ac:dyDescent="0.25">
      <c r="A195" s="57"/>
      <c r="B195" s="58"/>
      <c r="C195" s="59"/>
      <c r="D195" s="55"/>
      <c r="E195" s="56"/>
      <c r="F195" s="56"/>
      <c r="G195" s="56"/>
      <c r="H195" s="55"/>
      <c r="I195" s="55"/>
      <c r="J195" s="55"/>
      <c r="K195" s="55"/>
      <c r="L195" s="55"/>
      <c r="M195" s="55"/>
    </row>
    <row r="196" spans="1:13" s="22" customFormat="1" ht="9.9499999999999993" customHeight="1" x14ac:dyDescent="0.25">
      <c r="A196" s="57"/>
      <c r="B196" s="58"/>
      <c r="C196" s="59"/>
      <c r="D196" s="55"/>
      <c r="E196" s="56"/>
      <c r="F196" s="56"/>
      <c r="G196" s="56"/>
      <c r="H196" s="55"/>
      <c r="I196" s="55"/>
      <c r="J196" s="55"/>
      <c r="K196" s="55"/>
      <c r="L196" s="55"/>
      <c r="M196" s="55"/>
    </row>
    <row r="197" spans="1:13" s="22" customFormat="1" ht="9.9499999999999993" customHeight="1" x14ac:dyDescent="0.25">
      <c r="A197" s="57"/>
      <c r="B197" s="58"/>
      <c r="C197" s="59"/>
      <c r="D197" s="55"/>
      <c r="E197" s="56"/>
      <c r="F197" s="56"/>
      <c r="G197" s="56"/>
      <c r="H197" s="55"/>
      <c r="I197" s="55"/>
      <c r="J197" s="55"/>
      <c r="K197" s="55"/>
      <c r="L197" s="55"/>
      <c r="M197" s="55"/>
    </row>
    <row r="198" spans="1:13" s="22" customFormat="1" ht="9.9499999999999993" customHeight="1" x14ac:dyDescent="0.25">
      <c r="A198" s="57"/>
      <c r="B198" s="58"/>
      <c r="C198" s="59"/>
      <c r="D198" s="55"/>
      <c r="E198" s="56"/>
      <c r="F198" s="56"/>
      <c r="G198" s="56"/>
      <c r="H198" s="55"/>
      <c r="I198" s="55"/>
      <c r="J198" s="55"/>
      <c r="K198" s="55"/>
      <c r="L198" s="55"/>
      <c r="M198" s="55"/>
    </row>
    <row r="199" spans="1:13" s="22" customFormat="1" ht="9.9499999999999993" customHeight="1" x14ac:dyDescent="0.25">
      <c r="A199" s="57"/>
      <c r="B199" s="58"/>
      <c r="C199" s="59"/>
      <c r="D199" s="55"/>
      <c r="E199" s="56"/>
      <c r="F199" s="56"/>
      <c r="G199" s="56"/>
    </row>
    <row r="200" spans="1:13" s="22" customFormat="1" ht="9.9499999999999993" customHeight="1" x14ac:dyDescent="0.25">
      <c r="A200" s="57"/>
      <c r="B200" s="58"/>
      <c r="C200" s="59"/>
      <c r="D200" s="55"/>
      <c r="E200" s="56"/>
      <c r="F200" s="56"/>
      <c r="G200" s="56"/>
    </row>
    <row r="201" spans="1:13" s="22" customFormat="1" ht="9.9499999999999993" customHeight="1" x14ac:dyDescent="0.25">
      <c r="A201" s="60"/>
      <c r="B201" s="61"/>
      <c r="C201" s="59"/>
      <c r="D201" s="55"/>
      <c r="E201" s="55"/>
      <c r="F201" s="55"/>
      <c r="G201" s="55"/>
    </row>
    <row r="202" spans="1:13" s="22" customFormat="1" ht="9.9499999999999993" customHeight="1" x14ac:dyDescent="0.25">
      <c r="A202" s="60"/>
      <c r="B202" s="58"/>
      <c r="C202" s="59"/>
      <c r="D202" s="55"/>
      <c r="E202" s="55"/>
      <c r="F202" s="55"/>
      <c r="G202" s="55"/>
    </row>
    <row r="203" spans="1:13" s="22" customFormat="1" ht="9.9499999999999993" customHeight="1" x14ac:dyDescent="0.25">
      <c r="A203" s="60"/>
      <c r="B203" s="58"/>
      <c r="C203" s="59"/>
      <c r="D203" s="55"/>
      <c r="E203" s="55"/>
      <c r="F203" s="55"/>
      <c r="G203" s="55"/>
    </row>
    <row r="204" spans="1:13" s="22" customFormat="1" ht="9.9499999999999993" customHeight="1" x14ac:dyDescent="0.25">
      <c r="A204" s="60"/>
      <c r="B204" s="58"/>
      <c r="C204" s="59"/>
      <c r="D204" s="55"/>
      <c r="E204" s="55"/>
      <c r="F204" s="55"/>
      <c r="G204" s="55"/>
    </row>
    <row r="205" spans="1:13" s="22" customFormat="1" ht="9.9499999999999993" customHeight="1" x14ac:dyDescent="0.25">
      <c r="A205" s="60"/>
      <c r="B205" s="58"/>
      <c r="C205" s="59"/>
      <c r="D205" s="55"/>
      <c r="E205" s="55"/>
      <c r="F205" s="55"/>
      <c r="G205" s="55"/>
    </row>
    <row r="206" spans="1:13" s="22" customFormat="1" ht="9.9499999999999993" customHeight="1" x14ac:dyDescent="0.25">
      <c r="A206" s="60"/>
      <c r="B206" s="58"/>
      <c r="C206" s="59"/>
      <c r="D206" s="55"/>
      <c r="E206" s="55"/>
      <c r="F206" s="55"/>
      <c r="G206" s="55"/>
    </row>
    <row r="207" spans="1:13" s="22" customFormat="1" ht="9.9499999999999993" customHeight="1" x14ac:dyDescent="0.25">
      <c r="A207" s="60"/>
      <c r="B207" s="58"/>
      <c r="C207" s="58"/>
      <c r="D207" s="55"/>
      <c r="E207" s="55"/>
      <c r="F207" s="55"/>
      <c r="G207" s="55"/>
    </row>
    <row r="208" spans="1:13" s="22" customFormat="1" ht="9.9499999999999993" customHeight="1" x14ac:dyDescent="0.25">
      <c r="A208" s="60"/>
      <c r="B208" s="58"/>
      <c r="C208" s="58"/>
      <c r="D208" s="55"/>
      <c r="E208" s="55"/>
      <c r="F208" s="55"/>
      <c r="G208" s="55"/>
    </row>
    <row r="209" spans="1:7" s="22" customFormat="1" ht="9.9499999999999993" customHeight="1" x14ac:dyDescent="0.25">
      <c r="A209" s="60"/>
      <c r="B209" s="58"/>
      <c r="C209" s="58"/>
      <c r="D209" s="55"/>
      <c r="E209" s="55"/>
      <c r="F209" s="55"/>
      <c r="G209" s="55"/>
    </row>
    <row r="210" spans="1:7" s="22" customFormat="1" ht="9.9499999999999993" customHeight="1" x14ac:dyDescent="0.25">
      <c r="A210" s="60"/>
      <c r="B210" s="58"/>
      <c r="C210" s="58"/>
      <c r="D210" s="55"/>
      <c r="E210" s="55"/>
      <c r="F210" s="55"/>
      <c r="G210" s="55"/>
    </row>
    <row r="211" spans="1:7" s="22" customFormat="1" ht="9.9499999999999993" customHeight="1" x14ac:dyDescent="0.25">
      <c r="A211" s="60"/>
      <c r="B211" s="58"/>
      <c r="C211" s="58"/>
      <c r="D211" s="55"/>
      <c r="E211" s="55"/>
      <c r="F211" s="55"/>
      <c r="G211" s="55"/>
    </row>
    <row r="212" spans="1:7" s="22" customFormat="1" ht="9.9499999999999993" customHeight="1" x14ac:dyDescent="0.25">
      <c r="A212" s="60"/>
      <c r="B212" s="58"/>
      <c r="C212" s="58"/>
      <c r="D212" s="55"/>
      <c r="E212" s="55"/>
      <c r="F212" s="55"/>
      <c r="G212" s="55"/>
    </row>
    <row r="213" spans="1:7" s="22" customFormat="1" ht="9.9499999999999993" customHeight="1" x14ac:dyDescent="0.25">
      <c r="A213" s="60"/>
      <c r="B213" s="58"/>
      <c r="C213" s="58"/>
      <c r="D213" s="55"/>
      <c r="E213" s="55"/>
      <c r="F213" s="55"/>
      <c r="G213" s="55"/>
    </row>
    <row r="214" spans="1:7" s="22" customFormat="1" ht="9.9499999999999993" customHeight="1" x14ac:dyDescent="0.25">
      <c r="A214" s="60"/>
      <c r="B214" s="58"/>
      <c r="C214" s="58"/>
      <c r="D214" s="55"/>
      <c r="E214" s="55"/>
      <c r="F214" s="55"/>
      <c r="G214" s="55"/>
    </row>
    <row r="215" spans="1:7" s="22" customFormat="1" ht="9.9499999999999993" customHeight="1" x14ac:dyDescent="0.25">
      <c r="A215" s="60"/>
      <c r="B215" s="58"/>
      <c r="C215" s="58"/>
      <c r="D215" s="55"/>
      <c r="E215" s="55"/>
      <c r="F215" s="55"/>
      <c r="G215" s="55"/>
    </row>
    <row r="216" spans="1:7" s="22" customFormat="1" ht="9.9499999999999993" customHeight="1" x14ac:dyDescent="0.25">
      <c r="A216" s="60"/>
      <c r="B216" s="58"/>
      <c r="C216" s="58"/>
      <c r="D216" s="55"/>
      <c r="E216" s="55"/>
      <c r="F216" s="55"/>
      <c r="G216" s="55"/>
    </row>
    <row r="217" spans="1:7" s="22" customFormat="1" ht="9.9499999999999993" customHeight="1" x14ac:dyDescent="0.25">
      <c r="A217" s="60"/>
      <c r="B217" s="58"/>
      <c r="C217" s="58"/>
      <c r="D217" s="55"/>
      <c r="E217" s="55"/>
      <c r="F217" s="55"/>
      <c r="G217" s="55"/>
    </row>
    <row r="218" spans="1:7" s="22" customFormat="1" ht="9.9499999999999993" customHeight="1" x14ac:dyDescent="0.25">
      <c r="A218" s="60"/>
      <c r="B218" s="58"/>
      <c r="C218" s="58"/>
      <c r="D218" s="55"/>
      <c r="E218" s="55"/>
      <c r="F218" s="55"/>
      <c r="G218" s="55"/>
    </row>
    <row r="219" spans="1:7" s="22" customFormat="1" ht="9.9499999999999993" customHeight="1" x14ac:dyDescent="0.25">
      <c r="A219" s="34"/>
      <c r="B219" s="40"/>
      <c r="C219" s="40"/>
    </row>
    <row r="220" spans="1:7" s="22" customFormat="1" ht="9.9499999999999993" customHeight="1" x14ac:dyDescent="0.25">
      <c r="A220" s="34"/>
      <c r="B220" s="40"/>
      <c r="C220" s="40"/>
    </row>
    <row r="221" spans="1:7" s="22" customFormat="1" ht="9.9499999999999993" customHeight="1" x14ac:dyDescent="0.25">
      <c r="A221" s="34"/>
      <c r="B221" s="40"/>
      <c r="C221" s="40"/>
    </row>
    <row r="222" spans="1:7" s="22" customFormat="1" ht="9.9499999999999993" customHeight="1" x14ac:dyDescent="0.25">
      <c r="A222" s="34"/>
      <c r="B222" s="40"/>
      <c r="C222" s="40"/>
    </row>
    <row r="223" spans="1:7" s="22" customFormat="1" ht="9.9499999999999993" customHeight="1" x14ac:dyDescent="0.25">
      <c r="A223" s="34"/>
      <c r="B223" s="40"/>
      <c r="C223" s="40"/>
    </row>
    <row r="224" spans="1:7" s="22" customFormat="1" ht="9.9499999999999993" customHeight="1" x14ac:dyDescent="0.25">
      <c r="A224" s="34"/>
      <c r="B224" s="40"/>
      <c r="C224" s="40"/>
    </row>
    <row r="225" spans="1:7" s="22" customFormat="1" ht="9.9499999999999993" customHeight="1" x14ac:dyDescent="0.25">
      <c r="A225" s="34"/>
      <c r="B225" s="40"/>
      <c r="C225" s="40"/>
    </row>
    <row r="226" spans="1:7" s="22" customFormat="1" ht="9.9499999999999993" customHeight="1" x14ac:dyDescent="0.25">
      <c r="A226" s="34"/>
      <c r="B226" s="40"/>
      <c r="C226" s="40"/>
    </row>
    <row r="227" spans="1:7" s="22" customFormat="1" ht="9.9499999999999993" customHeight="1" x14ac:dyDescent="0.25">
      <c r="A227" s="34"/>
      <c r="B227" s="40"/>
      <c r="C227" s="40"/>
    </row>
    <row r="228" spans="1:7" ht="9.9499999999999993" customHeight="1" x14ac:dyDescent="0.25">
      <c r="A228" s="34"/>
      <c r="B228" s="40"/>
      <c r="C228" s="40"/>
      <c r="D228" s="22"/>
      <c r="E228" s="22"/>
      <c r="F228" s="22"/>
      <c r="G228" s="22"/>
    </row>
    <row r="229" spans="1:7" ht="9.9499999999999993" customHeight="1" x14ac:dyDescent="0.25">
      <c r="A229" s="34"/>
      <c r="B229" s="40"/>
      <c r="C229" s="40"/>
      <c r="D229" s="22"/>
      <c r="E229" s="22"/>
      <c r="F229" s="22"/>
      <c r="G229" s="22"/>
    </row>
    <row r="230" spans="1:7" ht="9.9499999999999993" customHeight="1" x14ac:dyDescent="0.25">
      <c r="A230" s="34"/>
      <c r="B230" s="40"/>
      <c r="C230" s="40"/>
      <c r="D230" s="22"/>
      <c r="E230" s="22"/>
      <c r="F230" s="22"/>
      <c r="G230" s="22"/>
    </row>
    <row r="231" spans="1:7" ht="9.9499999999999993" customHeight="1" x14ac:dyDescent="0.25">
      <c r="A231" s="34"/>
      <c r="B231" s="40"/>
      <c r="C231" s="40"/>
      <c r="D231" s="22"/>
      <c r="E231" s="22"/>
      <c r="F231" s="22"/>
      <c r="G231" s="22"/>
    </row>
    <row r="232" spans="1:7" ht="9.9499999999999993" customHeight="1" x14ac:dyDescent="0.25">
      <c r="A232" s="34"/>
      <c r="B232" s="40"/>
      <c r="C232" s="40"/>
      <c r="D232" s="22"/>
      <c r="E232" s="22"/>
      <c r="F232" s="22"/>
      <c r="G232" s="22"/>
    </row>
    <row r="233" spans="1:7" ht="9.9499999999999993" customHeight="1" x14ac:dyDescent="0.25">
      <c r="A233" s="34"/>
      <c r="B233" s="40"/>
      <c r="C233" s="40"/>
      <c r="D233" s="22"/>
      <c r="E233" s="22"/>
      <c r="F233" s="22"/>
      <c r="G233" s="22"/>
    </row>
    <row r="234" spans="1:7" ht="9.9499999999999993" customHeight="1" x14ac:dyDescent="0.25">
      <c r="A234" s="34"/>
      <c r="B234" s="40"/>
      <c r="C234" s="40"/>
      <c r="D234" s="22"/>
      <c r="E234" s="22"/>
      <c r="F234" s="22"/>
      <c r="G234" s="22"/>
    </row>
    <row r="235" spans="1:7" ht="9.9499999999999993" customHeight="1" x14ac:dyDescent="0.25">
      <c r="A235" s="34"/>
      <c r="B235" s="40"/>
      <c r="C235" s="40"/>
      <c r="D235" s="22"/>
      <c r="E235" s="22"/>
      <c r="F235" s="22"/>
      <c r="G235" s="22"/>
    </row>
    <row r="236" spans="1:7" ht="9.9499999999999993" customHeight="1" x14ac:dyDescent="0.25">
      <c r="A236" s="34"/>
      <c r="B236" s="40"/>
      <c r="C236" s="40"/>
      <c r="D236" s="22"/>
      <c r="E236" s="22"/>
      <c r="F236" s="22"/>
      <c r="G236" s="22"/>
    </row>
    <row r="237" spans="1:7" ht="9.9499999999999993" customHeight="1" x14ac:dyDescent="0.25">
      <c r="A237" s="34"/>
      <c r="B237" s="40"/>
      <c r="C237" s="40"/>
      <c r="D237" s="22"/>
      <c r="E237" s="22"/>
      <c r="F237" s="22"/>
      <c r="G237" s="22"/>
    </row>
    <row r="238" spans="1:7" ht="9.9499999999999993" customHeight="1" x14ac:dyDescent="0.25">
      <c r="A238" s="34"/>
      <c r="B238" s="40"/>
      <c r="C238" s="40"/>
      <c r="D238" s="22"/>
      <c r="E238" s="22"/>
      <c r="F238" s="22"/>
      <c r="G238" s="22"/>
    </row>
    <row r="239" spans="1:7" ht="9.9499999999999993" customHeight="1" x14ac:dyDescent="0.25">
      <c r="A239" s="34"/>
      <c r="B239" s="40"/>
      <c r="C239" s="40"/>
      <c r="D239" s="22"/>
      <c r="E239" s="22"/>
      <c r="F239" s="22"/>
      <c r="G239" s="22"/>
    </row>
    <row r="240" spans="1:7" ht="9.9499999999999993" customHeight="1" x14ac:dyDescent="0.25">
      <c r="A240" s="34"/>
      <c r="B240" s="40"/>
      <c r="C240" s="40"/>
      <c r="D240" s="22"/>
      <c r="E240" s="22"/>
      <c r="F240" s="22"/>
      <c r="G240" s="22"/>
    </row>
    <row r="241" spans="1:7" ht="9.9499999999999993" customHeight="1" x14ac:dyDescent="0.25">
      <c r="A241" s="34"/>
      <c r="B241" s="40"/>
      <c r="C241" s="40"/>
      <c r="D241" s="22"/>
      <c r="E241" s="22"/>
      <c r="F241" s="22"/>
      <c r="G241" s="22"/>
    </row>
    <row r="242" spans="1:7" ht="9.9499999999999993" customHeight="1" x14ac:dyDescent="0.25">
      <c r="A242" s="34"/>
      <c r="B242" s="40"/>
      <c r="C242" s="40"/>
      <c r="D242" s="22"/>
      <c r="E242" s="22"/>
      <c r="F242" s="22"/>
      <c r="G242" s="22"/>
    </row>
    <row r="243" spans="1:7" ht="9.9499999999999993" customHeight="1" x14ac:dyDescent="0.25">
      <c r="A243" s="34"/>
      <c r="B243" s="40"/>
      <c r="C243" s="40"/>
      <c r="D243" s="22"/>
      <c r="E243" s="22"/>
      <c r="F243" s="22"/>
      <c r="G243" s="22"/>
    </row>
    <row r="244" spans="1:7" ht="9.9499999999999993" customHeight="1" x14ac:dyDescent="0.25">
      <c r="A244" s="34"/>
      <c r="B244" s="40"/>
      <c r="C244" s="40"/>
      <c r="D244" s="22"/>
      <c r="E244" s="22"/>
      <c r="F244" s="22"/>
      <c r="G244" s="22"/>
    </row>
    <row r="245" spans="1:7" ht="9.9499999999999993" customHeight="1" x14ac:dyDescent="0.25">
      <c r="A245" s="34"/>
      <c r="B245" s="40"/>
      <c r="C245" s="40"/>
      <c r="D245" s="22"/>
      <c r="E245" s="22"/>
      <c r="F245" s="22"/>
      <c r="G245" s="22"/>
    </row>
    <row r="246" spans="1:7" ht="9.9499999999999993" customHeight="1" x14ac:dyDescent="0.25">
      <c r="A246" s="34"/>
      <c r="B246" s="40"/>
      <c r="C246" s="40"/>
      <c r="D246" s="22"/>
      <c r="E246" s="22"/>
      <c r="F246" s="22"/>
      <c r="G246" s="22"/>
    </row>
    <row r="247" spans="1:7" ht="9.9499999999999993" customHeight="1" x14ac:dyDescent="0.25">
      <c r="A247" s="34"/>
      <c r="B247" s="40"/>
      <c r="C247" s="40"/>
      <c r="D247" s="22"/>
      <c r="E247" s="22"/>
      <c r="F247" s="22"/>
      <c r="G247" s="22"/>
    </row>
    <row r="248" spans="1:7" ht="9.9499999999999993" customHeight="1" x14ac:dyDescent="0.2">
      <c r="B248" s="41"/>
      <c r="C248" s="41"/>
    </row>
    <row r="249" spans="1:7" ht="9.9499999999999993" customHeight="1" x14ac:dyDescent="0.2">
      <c r="B249" s="41"/>
      <c r="C249" s="41"/>
    </row>
    <row r="250" spans="1:7" ht="9.9499999999999993" customHeight="1" x14ac:dyDescent="0.2">
      <c r="B250" s="41"/>
      <c r="C250" s="41"/>
    </row>
    <row r="251" spans="1:7" ht="9.9499999999999993" customHeight="1" x14ac:dyDescent="0.2">
      <c r="B251" s="41"/>
      <c r="C251" s="41"/>
    </row>
    <row r="252" spans="1:7" ht="9.9499999999999993" customHeight="1" x14ac:dyDescent="0.2">
      <c r="B252" s="41"/>
      <c r="C252" s="41"/>
    </row>
    <row r="253" spans="1:7" ht="9.9499999999999993" customHeight="1" x14ac:dyDescent="0.2">
      <c r="B253" s="41"/>
      <c r="C253" s="41"/>
    </row>
    <row r="254" spans="1:7" ht="9.9499999999999993" customHeight="1" x14ac:dyDescent="0.2">
      <c r="B254" s="41"/>
      <c r="C254" s="41"/>
    </row>
    <row r="255" spans="1:7" ht="9.9499999999999993" customHeight="1" x14ac:dyDescent="0.2">
      <c r="B255" s="41"/>
      <c r="C255" s="41"/>
    </row>
    <row r="256" spans="1:7" ht="9.9499999999999993" customHeight="1" x14ac:dyDescent="0.2">
      <c r="B256" s="41"/>
      <c r="C256" s="41"/>
    </row>
    <row r="257" spans="2:3" ht="9.9499999999999993" customHeight="1" x14ac:dyDescent="0.2">
      <c r="B257" s="41"/>
      <c r="C257" s="41"/>
    </row>
    <row r="258" spans="2:3" ht="9.9499999999999993" customHeight="1" x14ac:dyDescent="0.2">
      <c r="B258" s="41"/>
      <c r="C258" s="41"/>
    </row>
    <row r="259" spans="2:3" ht="9.9499999999999993" customHeight="1" x14ac:dyDescent="0.2">
      <c r="B259" s="41"/>
      <c r="C259" s="41"/>
    </row>
    <row r="260" spans="2:3" ht="9.9499999999999993" customHeight="1" x14ac:dyDescent="0.2">
      <c r="B260" s="41"/>
      <c r="C260" s="41"/>
    </row>
    <row r="261" spans="2:3" ht="9.9499999999999993" customHeight="1" x14ac:dyDescent="0.2">
      <c r="B261" s="41"/>
      <c r="C261" s="41"/>
    </row>
    <row r="262" spans="2:3" ht="9.9499999999999993" customHeight="1" x14ac:dyDescent="0.2">
      <c r="B262" s="41"/>
      <c r="C262" s="41"/>
    </row>
    <row r="263" spans="2:3" ht="9.9499999999999993" customHeight="1" x14ac:dyDescent="0.2">
      <c r="B263" s="41"/>
      <c r="C263" s="41"/>
    </row>
    <row r="264" spans="2:3" ht="9.9499999999999993" customHeight="1" x14ac:dyDescent="0.2">
      <c r="B264" s="41"/>
      <c r="C264" s="41"/>
    </row>
    <row r="265" spans="2:3" ht="9.9499999999999993" customHeight="1" x14ac:dyDescent="0.2">
      <c r="B265" s="41"/>
      <c r="C265" s="41"/>
    </row>
    <row r="266" spans="2:3" ht="9.9499999999999993" customHeight="1" x14ac:dyDescent="0.2">
      <c r="B266" s="41"/>
      <c r="C266" s="41"/>
    </row>
    <row r="267" spans="2:3" ht="9.9499999999999993" customHeight="1" x14ac:dyDescent="0.2">
      <c r="B267" s="41"/>
      <c r="C267" s="41"/>
    </row>
    <row r="268" spans="2:3" ht="9.9499999999999993" customHeight="1" x14ac:dyDescent="0.2">
      <c r="B268" s="41"/>
      <c r="C268" s="41"/>
    </row>
    <row r="269" spans="2:3" ht="9.9499999999999993" customHeight="1" x14ac:dyDescent="0.2">
      <c r="B269" s="41"/>
      <c r="C269" s="41"/>
    </row>
    <row r="270" spans="2:3" ht="9.9499999999999993" customHeight="1" x14ac:dyDescent="0.2">
      <c r="B270" s="41"/>
      <c r="C270" s="41"/>
    </row>
    <row r="271" spans="2:3" ht="9.9499999999999993" customHeight="1" x14ac:dyDescent="0.2">
      <c r="B271" s="41"/>
      <c r="C271" s="41"/>
    </row>
    <row r="272" spans="2:3" ht="9.9499999999999993" customHeight="1" x14ac:dyDescent="0.2">
      <c r="B272" s="41"/>
      <c r="C272" s="41"/>
    </row>
    <row r="273" spans="2:3" ht="9.9499999999999993" customHeight="1" x14ac:dyDescent="0.2">
      <c r="B273" s="41"/>
      <c r="C273" s="41"/>
    </row>
    <row r="274" spans="2:3" ht="9.9499999999999993" customHeight="1" x14ac:dyDescent="0.2">
      <c r="B274" s="41"/>
      <c r="C274" s="41"/>
    </row>
    <row r="275" spans="2:3" ht="9.9499999999999993" customHeight="1" x14ac:dyDescent="0.2">
      <c r="B275" s="41"/>
      <c r="C275" s="41"/>
    </row>
    <row r="276" spans="2:3" ht="9.9499999999999993" customHeight="1" x14ac:dyDescent="0.2">
      <c r="B276" s="41"/>
      <c r="C276" s="41"/>
    </row>
    <row r="277" spans="2:3" ht="9.9499999999999993" customHeight="1" x14ac:dyDescent="0.2">
      <c r="B277" s="41"/>
      <c r="C277" s="41"/>
    </row>
    <row r="278" spans="2:3" ht="9.9499999999999993" customHeight="1" x14ac:dyDescent="0.2">
      <c r="B278" s="41"/>
      <c r="C278" s="41"/>
    </row>
    <row r="279" spans="2:3" ht="9.9499999999999993" customHeight="1" x14ac:dyDescent="0.2">
      <c r="B279" s="41"/>
      <c r="C279" s="41"/>
    </row>
    <row r="280" spans="2:3" ht="9.9499999999999993" customHeight="1" x14ac:dyDescent="0.2">
      <c r="B280" s="41"/>
      <c r="C280" s="41"/>
    </row>
    <row r="281" spans="2:3" ht="9.9499999999999993" customHeight="1" x14ac:dyDescent="0.2">
      <c r="B281" s="41"/>
      <c r="C281" s="41"/>
    </row>
    <row r="282" spans="2:3" ht="9.9499999999999993" customHeight="1" x14ac:dyDescent="0.2">
      <c r="B282" s="41"/>
      <c r="C282" s="41"/>
    </row>
    <row r="283" spans="2:3" ht="9.9499999999999993" customHeight="1" x14ac:dyDescent="0.2">
      <c r="B283" s="41"/>
      <c r="C283" s="41"/>
    </row>
    <row r="284" spans="2:3" ht="9.9499999999999993" customHeight="1" x14ac:dyDescent="0.2">
      <c r="B284" s="41"/>
      <c r="C284" s="41"/>
    </row>
    <row r="285" spans="2:3" ht="9.9499999999999993" customHeight="1" x14ac:dyDescent="0.2">
      <c r="B285" s="41"/>
      <c r="C285" s="41"/>
    </row>
    <row r="286" spans="2:3" ht="9.9499999999999993" customHeight="1" x14ac:dyDescent="0.2">
      <c r="B286" s="41"/>
      <c r="C286" s="41"/>
    </row>
    <row r="287" spans="2:3" ht="9.9499999999999993" customHeight="1" x14ac:dyDescent="0.2">
      <c r="B287" s="41"/>
      <c r="C287" s="41"/>
    </row>
    <row r="288" spans="2:3" ht="9.9499999999999993" customHeight="1" x14ac:dyDescent="0.2">
      <c r="B288" s="41"/>
      <c r="C288" s="41"/>
    </row>
    <row r="289" spans="2:3" ht="9.9499999999999993" customHeight="1" x14ac:dyDescent="0.2">
      <c r="B289" s="41"/>
      <c r="C289" s="41"/>
    </row>
    <row r="290" spans="2:3" ht="9.9499999999999993" customHeight="1" x14ac:dyDescent="0.2">
      <c r="B290" s="41"/>
      <c r="C290" s="41"/>
    </row>
    <row r="291" spans="2:3" ht="9.9499999999999993" customHeight="1" x14ac:dyDescent="0.2">
      <c r="B291" s="41"/>
      <c r="C291" s="41"/>
    </row>
    <row r="292" spans="2:3" ht="9.9499999999999993" customHeight="1" x14ac:dyDescent="0.2">
      <c r="B292" s="41"/>
      <c r="C292" s="41"/>
    </row>
    <row r="293" spans="2:3" ht="9.9499999999999993" customHeight="1" x14ac:dyDescent="0.2">
      <c r="B293" s="41"/>
      <c r="C293" s="41"/>
    </row>
    <row r="294" spans="2:3" ht="9.9499999999999993" customHeight="1" x14ac:dyDescent="0.2">
      <c r="B294" s="41"/>
      <c r="C294" s="41"/>
    </row>
    <row r="295" spans="2:3" ht="9.9499999999999993" customHeight="1" x14ac:dyDescent="0.2">
      <c r="B295" s="41"/>
      <c r="C295" s="41"/>
    </row>
    <row r="296" spans="2:3" ht="9.9499999999999993" customHeight="1" x14ac:dyDescent="0.2">
      <c r="B296" s="41"/>
      <c r="C296" s="41"/>
    </row>
    <row r="297" spans="2:3" ht="9.9499999999999993" customHeight="1" x14ac:dyDescent="0.2">
      <c r="B297" s="41"/>
      <c r="C297" s="41"/>
    </row>
    <row r="298" spans="2:3" ht="9.9499999999999993" customHeight="1" x14ac:dyDescent="0.2">
      <c r="B298" s="41"/>
      <c r="C298" s="41"/>
    </row>
    <row r="299" spans="2:3" ht="9.9499999999999993" customHeight="1" x14ac:dyDescent="0.2">
      <c r="B299" s="41"/>
      <c r="C299" s="41"/>
    </row>
    <row r="300" spans="2:3" ht="9.9499999999999993" customHeight="1" x14ac:dyDescent="0.2">
      <c r="B300" s="41"/>
      <c r="C300" s="41"/>
    </row>
    <row r="301" spans="2:3" ht="9.9499999999999993" customHeight="1" x14ac:dyDescent="0.2">
      <c r="B301" s="41"/>
      <c r="C301" s="41"/>
    </row>
    <row r="302" spans="2:3" ht="9.9499999999999993" customHeight="1" x14ac:dyDescent="0.2">
      <c r="B302" s="41"/>
      <c r="C302" s="41"/>
    </row>
    <row r="303" spans="2:3" ht="9.9499999999999993" customHeight="1" x14ac:dyDescent="0.2">
      <c r="B303" s="41"/>
      <c r="C303" s="41"/>
    </row>
    <row r="304" spans="2:3" ht="9.9499999999999993" customHeight="1" x14ac:dyDescent="0.2">
      <c r="B304" s="41"/>
      <c r="C304" s="41"/>
    </row>
    <row r="305" spans="2:3" ht="9.9499999999999993" customHeight="1" x14ac:dyDescent="0.2">
      <c r="B305" s="41"/>
      <c r="C305" s="41"/>
    </row>
    <row r="306" spans="2:3" ht="9.9499999999999993" customHeight="1" x14ac:dyDescent="0.2">
      <c r="B306" s="41"/>
      <c r="C306" s="41"/>
    </row>
    <row r="307" spans="2:3" ht="9.9499999999999993" customHeight="1" x14ac:dyDescent="0.2">
      <c r="B307" s="41"/>
      <c r="C307" s="41"/>
    </row>
    <row r="308" spans="2:3" ht="9.9499999999999993" customHeight="1" x14ac:dyDescent="0.2">
      <c r="B308" s="41"/>
      <c r="C308" s="41"/>
    </row>
    <row r="309" spans="2:3" ht="9.9499999999999993" customHeight="1" x14ac:dyDescent="0.2">
      <c r="B309" s="41"/>
      <c r="C309" s="41"/>
    </row>
    <row r="310" spans="2:3" ht="9.9499999999999993" customHeight="1" x14ac:dyDescent="0.2">
      <c r="B310" s="41"/>
      <c r="C310" s="41"/>
    </row>
    <row r="311" spans="2:3" ht="9.9499999999999993" customHeight="1" x14ac:dyDescent="0.2">
      <c r="B311" s="41"/>
      <c r="C311" s="41"/>
    </row>
    <row r="312" spans="2:3" ht="9.9499999999999993" customHeight="1" x14ac:dyDescent="0.2">
      <c r="B312" s="41"/>
      <c r="C312" s="41"/>
    </row>
    <row r="313" spans="2:3" ht="9.9499999999999993" customHeight="1" x14ac:dyDescent="0.2">
      <c r="B313" s="41"/>
      <c r="C313" s="41"/>
    </row>
    <row r="314" spans="2:3" ht="9.9499999999999993" customHeight="1" x14ac:dyDescent="0.2">
      <c r="B314" s="41"/>
      <c r="C314" s="41"/>
    </row>
    <row r="315" spans="2:3" ht="9.9499999999999993" customHeight="1" x14ac:dyDescent="0.2">
      <c r="B315" s="41"/>
      <c r="C315" s="41"/>
    </row>
    <row r="316" spans="2:3" ht="9.9499999999999993" customHeight="1" x14ac:dyDescent="0.2">
      <c r="B316" s="41"/>
      <c r="C316" s="41"/>
    </row>
    <row r="317" spans="2:3" ht="9.9499999999999993" customHeight="1" x14ac:dyDescent="0.2">
      <c r="B317" s="41"/>
      <c r="C317" s="41"/>
    </row>
    <row r="318" spans="2:3" ht="9.9499999999999993" customHeight="1" x14ac:dyDescent="0.2">
      <c r="B318" s="41"/>
      <c r="C318" s="41"/>
    </row>
    <row r="319" spans="2:3" ht="9.9499999999999993" customHeight="1" x14ac:dyDescent="0.2">
      <c r="B319" s="41"/>
      <c r="C319" s="41"/>
    </row>
    <row r="320" spans="2:3" ht="9.9499999999999993" customHeight="1" x14ac:dyDescent="0.2">
      <c r="B320" s="41"/>
      <c r="C320" s="41"/>
    </row>
    <row r="321" spans="2:3" ht="9.9499999999999993" customHeight="1" x14ac:dyDescent="0.2">
      <c r="B321" s="41"/>
      <c r="C321" s="41"/>
    </row>
    <row r="322" spans="2:3" ht="9.9499999999999993" customHeight="1" x14ac:dyDescent="0.2">
      <c r="B322" s="41"/>
      <c r="C322" s="41"/>
    </row>
    <row r="323" spans="2:3" ht="9.9499999999999993" customHeight="1" x14ac:dyDescent="0.2">
      <c r="B323" s="41"/>
      <c r="C323" s="41"/>
    </row>
    <row r="324" spans="2:3" ht="9.9499999999999993" customHeight="1" x14ac:dyDescent="0.2">
      <c r="B324" s="41"/>
      <c r="C324" s="41"/>
    </row>
    <row r="325" spans="2:3" ht="9.9499999999999993" customHeight="1" x14ac:dyDescent="0.2">
      <c r="B325" s="41"/>
      <c r="C325" s="41"/>
    </row>
    <row r="326" spans="2:3" ht="9.9499999999999993" customHeight="1" x14ac:dyDescent="0.2">
      <c r="B326" s="41"/>
      <c r="C326" s="41"/>
    </row>
    <row r="327" spans="2:3" ht="9.9499999999999993" customHeight="1" x14ac:dyDescent="0.2">
      <c r="B327" s="41"/>
      <c r="C327" s="41"/>
    </row>
    <row r="328" spans="2:3" ht="9.9499999999999993" customHeight="1" x14ac:dyDescent="0.2">
      <c r="B328" s="41"/>
      <c r="C328" s="41"/>
    </row>
    <row r="329" spans="2:3" ht="9.9499999999999993" customHeight="1" x14ac:dyDescent="0.2">
      <c r="B329" s="41"/>
      <c r="C329" s="41"/>
    </row>
    <row r="330" spans="2:3" ht="9.9499999999999993" customHeight="1" x14ac:dyDescent="0.2">
      <c r="B330" s="41"/>
      <c r="C330" s="41"/>
    </row>
    <row r="331" spans="2:3" ht="9.9499999999999993" customHeight="1" x14ac:dyDescent="0.2">
      <c r="B331" s="41"/>
      <c r="C331" s="41"/>
    </row>
    <row r="332" spans="2:3" ht="9.9499999999999993" customHeight="1" x14ac:dyDescent="0.2">
      <c r="B332" s="41"/>
      <c r="C332" s="41"/>
    </row>
    <row r="333" spans="2:3" ht="9.9499999999999993" customHeight="1" x14ac:dyDescent="0.2">
      <c r="B333" s="41"/>
      <c r="C333" s="41"/>
    </row>
    <row r="334" spans="2:3" ht="9.9499999999999993" customHeight="1" x14ac:dyDescent="0.2">
      <c r="B334" s="41"/>
      <c r="C334" s="41"/>
    </row>
    <row r="335" spans="2:3" ht="9.9499999999999993" customHeight="1" x14ac:dyDescent="0.2">
      <c r="B335" s="41"/>
      <c r="C335" s="41"/>
    </row>
    <row r="336" spans="2:3" ht="9.9499999999999993" customHeight="1" x14ac:dyDescent="0.2">
      <c r="B336" s="41"/>
      <c r="C336" s="41"/>
    </row>
    <row r="337" spans="2:3" ht="9.9499999999999993" customHeight="1" x14ac:dyDescent="0.2">
      <c r="B337" s="41"/>
      <c r="C337" s="41"/>
    </row>
    <row r="338" spans="2:3" ht="9.9499999999999993" customHeight="1" x14ac:dyDescent="0.2">
      <c r="B338" s="41"/>
      <c r="C338" s="41"/>
    </row>
    <row r="339" spans="2:3" ht="9.9499999999999993" customHeight="1" x14ac:dyDescent="0.2">
      <c r="B339" s="41"/>
      <c r="C339" s="41"/>
    </row>
    <row r="340" spans="2:3" ht="9.9499999999999993" customHeight="1" x14ac:dyDescent="0.2">
      <c r="B340" s="41"/>
      <c r="C340" s="41"/>
    </row>
    <row r="341" spans="2:3" ht="9.9499999999999993" customHeight="1" x14ac:dyDescent="0.2">
      <c r="B341" s="41"/>
      <c r="C341" s="41"/>
    </row>
    <row r="342" spans="2:3" ht="9.9499999999999993" customHeight="1" x14ac:dyDescent="0.2">
      <c r="B342" s="41"/>
      <c r="C342" s="41"/>
    </row>
    <row r="343" spans="2:3" ht="9.9499999999999993" customHeight="1" x14ac:dyDescent="0.2">
      <c r="B343" s="41"/>
      <c r="C343" s="41"/>
    </row>
    <row r="344" spans="2:3" ht="9.9499999999999993" customHeight="1" x14ac:dyDescent="0.2">
      <c r="B344" s="41"/>
      <c r="C344" s="41"/>
    </row>
    <row r="345" spans="2:3" ht="9.9499999999999993" customHeight="1" x14ac:dyDescent="0.2">
      <c r="B345" s="41"/>
      <c r="C345" s="41"/>
    </row>
    <row r="346" spans="2:3" ht="9.9499999999999993" customHeight="1" x14ac:dyDescent="0.2">
      <c r="B346" s="41"/>
      <c r="C346" s="41"/>
    </row>
    <row r="347" spans="2:3" ht="9.9499999999999993" customHeight="1" x14ac:dyDescent="0.2">
      <c r="B347" s="41"/>
      <c r="C347" s="41"/>
    </row>
    <row r="348" spans="2:3" ht="9.9499999999999993" customHeight="1" x14ac:dyDescent="0.2">
      <c r="B348" s="41"/>
      <c r="C348" s="41"/>
    </row>
    <row r="349" spans="2:3" ht="9.9499999999999993" customHeight="1" x14ac:dyDescent="0.2">
      <c r="B349" s="41"/>
      <c r="C349" s="41"/>
    </row>
    <row r="350" spans="2:3" ht="9.9499999999999993" customHeight="1" x14ac:dyDescent="0.2">
      <c r="B350" s="41"/>
      <c r="C350" s="41"/>
    </row>
    <row r="351" spans="2:3" ht="9.9499999999999993" customHeight="1" x14ac:dyDescent="0.2">
      <c r="B351" s="41"/>
      <c r="C351" s="41"/>
    </row>
    <row r="352" spans="2:3" ht="9.9499999999999993" customHeight="1" x14ac:dyDescent="0.2">
      <c r="B352" s="41"/>
      <c r="C352" s="41"/>
    </row>
    <row r="353" spans="2:3" ht="9.9499999999999993" customHeight="1" x14ac:dyDescent="0.2">
      <c r="B353" s="41"/>
      <c r="C353" s="41"/>
    </row>
    <row r="354" spans="2:3" ht="9.9499999999999993" customHeight="1" x14ac:dyDescent="0.2">
      <c r="B354" s="41"/>
      <c r="C354" s="41"/>
    </row>
    <row r="355" spans="2:3" ht="9.9499999999999993" customHeight="1" x14ac:dyDescent="0.2">
      <c r="B355" s="41"/>
      <c r="C355" s="41"/>
    </row>
    <row r="356" spans="2:3" ht="9.9499999999999993" customHeight="1" x14ac:dyDescent="0.2">
      <c r="B356" s="41"/>
      <c r="C356" s="41"/>
    </row>
    <row r="357" spans="2:3" ht="9.9499999999999993" customHeight="1" x14ac:dyDescent="0.2">
      <c r="B357" s="41"/>
      <c r="C357" s="41"/>
    </row>
    <row r="358" spans="2:3" ht="9.9499999999999993" customHeight="1" x14ac:dyDescent="0.2">
      <c r="B358" s="41"/>
      <c r="C358" s="41"/>
    </row>
    <row r="359" spans="2:3" ht="9.9499999999999993" customHeight="1" x14ac:dyDescent="0.2">
      <c r="B359" s="41"/>
      <c r="C359" s="41"/>
    </row>
    <row r="360" spans="2:3" ht="9.9499999999999993" customHeight="1" x14ac:dyDescent="0.2">
      <c r="B360" s="41"/>
      <c r="C360" s="41"/>
    </row>
    <row r="361" spans="2:3" ht="9.9499999999999993" customHeight="1" x14ac:dyDescent="0.2">
      <c r="B361" s="41"/>
      <c r="C361" s="41"/>
    </row>
    <row r="362" spans="2:3" ht="9.9499999999999993" customHeight="1" x14ac:dyDescent="0.2">
      <c r="B362" s="41"/>
      <c r="C362" s="41"/>
    </row>
    <row r="363" spans="2:3" ht="9.9499999999999993" customHeight="1" x14ac:dyDescent="0.2">
      <c r="B363" s="41"/>
      <c r="C363" s="41"/>
    </row>
    <row r="364" spans="2:3" ht="9.9499999999999993" customHeight="1" x14ac:dyDescent="0.2">
      <c r="B364" s="41"/>
      <c r="C364" s="41"/>
    </row>
    <row r="365" spans="2:3" ht="9.9499999999999993" customHeight="1" x14ac:dyDescent="0.2">
      <c r="B365" s="41"/>
      <c r="C365" s="41"/>
    </row>
    <row r="366" spans="2:3" ht="9.9499999999999993" customHeight="1" x14ac:dyDescent="0.2">
      <c r="B366" s="41"/>
      <c r="C366" s="41"/>
    </row>
    <row r="367" spans="2:3" ht="9.9499999999999993" customHeight="1" x14ac:dyDescent="0.2">
      <c r="B367" s="41"/>
      <c r="C367" s="41"/>
    </row>
    <row r="368" spans="2:3" ht="9.9499999999999993" customHeight="1" x14ac:dyDescent="0.2">
      <c r="B368" s="41"/>
      <c r="C368" s="41"/>
    </row>
    <row r="369" spans="2:3" ht="9.9499999999999993" customHeight="1" x14ac:dyDescent="0.2">
      <c r="B369" s="41"/>
      <c r="C369" s="41"/>
    </row>
    <row r="370" spans="2:3" ht="9.9499999999999993" customHeight="1" x14ac:dyDescent="0.2">
      <c r="B370" s="41"/>
      <c r="C370" s="41"/>
    </row>
    <row r="371" spans="2:3" ht="9.9499999999999993" customHeight="1" x14ac:dyDescent="0.2">
      <c r="B371" s="41"/>
      <c r="C371" s="41"/>
    </row>
    <row r="372" spans="2:3" ht="9.9499999999999993" customHeight="1" x14ac:dyDescent="0.2">
      <c r="B372" s="41"/>
      <c r="C372" s="41"/>
    </row>
    <row r="373" spans="2:3" ht="9.9499999999999993" customHeight="1" x14ac:dyDescent="0.2">
      <c r="B373" s="41"/>
      <c r="C373" s="41"/>
    </row>
    <row r="374" spans="2:3" ht="9.9499999999999993" customHeight="1" x14ac:dyDescent="0.2">
      <c r="B374" s="41"/>
      <c r="C374" s="41"/>
    </row>
    <row r="375" spans="2:3" ht="9.9499999999999993" customHeight="1" x14ac:dyDescent="0.2">
      <c r="B375" s="41"/>
      <c r="C375" s="41"/>
    </row>
    <row r="376" spans="2:3" ht="9.9499999999999993" customHeight="1" x14ac:dyDescent="0.2">
      <c r="B376" s="41"/>
      <c r="C376" s="41"/>
    </row>
    <row r="377" spans="2:3" ht="9.9499999999999993" customHeight="1" x14ac:dyDescent="0.2">
      <c r="B377" s="41"/>
      <c r="C377" s="41"/>
    </row>
    <row r="378" spans="2:3" ht="9.9499999999999993" customHeight="1" x14ac:dyDescent="0.2">
      <c r="B378" s="41"/>
      <c r="C378" s="41"/>
    </row>
    <row r="379" spans="2:3" ht="9.9499999999999993" customHeight="1" x14ac:dyDescent="0.2">
      <c r="B379" s="41"/>
      <c r="C379" s="41"/>
    </row>
    <row r="380" spans="2:3" ht="9.9499999999999993" customHeight="1" x14ac:dyDescent="0.2">
      <c r="B380" s="41"/>
      <c r="C380" s="41"/>
    </row>
    <row r="381" spans="2:3" ht="9.9499999999999993" customHeight="1" x14ac:dyDescent="0.2">
      <c r="B381" s="41"/>
      <c r="C381" s="41"/>
    </row>
    <row r="382" spans="2:3" ht="9.9499999999999993" customHeight="1" x14ac:dyDescent="0.2">
      <c r="B382" s="41"/>
      <c r="C382" s="41"/>
    </row>
    <row r="383" spans="2:3" ht="9.9499999999999993" customHeight="1" x14ac:dyDescent="0.2">
      <c r="B383" s="41"/>
      <c r="C383" s="41"/>
    </row>
    <row r="384" spans="2:3" ht="9.9499999999999993" customHeight="1" x14ac:dyDescent="0.2">
      <c r="B384" s="41"/>
      <c r="C384" s="41"/>
    </row>
    <row r="385" spans="2:3" ht="9.9499999999999993" customHeight="1" x14ac:dyDescent="0.2">
      <c r="B385" s="41"/>
      <c r="C385" s="41"/>
    </row>
    <row r="386" spans="2:3" ht="9.9499999999999993" customHeight="1" x14ac:dyDescent="0.2">
      <c r="B386" s="41"/>
      <c r="C386" s="41"/>
    </row>
    <row r="387" spans="2:3" ht="9.9499999999999993" customHeight="1" x14ac:dyDescent="0.2">
      <c r="B387" s="41"/>
      <c r="C387" s="41"/>
    </row>
    <row r="388" spans="2:3" ht="9.9499999999999993" customHeight="1" x14ac:dyDescent="0.2">
      <c r="B388" s="41"/>
      <c r="C388" s="41"/>
    </row>
    <row r="389" spans="2:3" ht="9.9499999999999993" customHeight="1" x14ac:dyDescent="0.2">
      <c r="B389" s="41"/>
      <c r="C389" s="41"/>
    </row>
    <row r="390" spans="2:3" ht="9.9499999999999993" customHeight="1" x14ac:dyDescent="0.2">
      <c r="B390" s="41"/>
      <c r="C390" s="41"/>
    </row>
    <row r="391" spans="2:3" ht="9.9499999999999993" customHeight="1" x14ac:dyDescent="0.2">
      <c r="B391" s="41"/>
      <c r="C391" s="41"/>
    </row>
    <row r="392" spans="2:3" ht="9.9499999999999993" customHeight="1" x14ac:dyDescent="0.2">
      <c r="B392" s="41"/>
      <c r="C392" s="41"/>
    </row>
    <row r="393" spans="2:3" ht="9.9499999999999993" customHeight="1" x14ac:dyDescent="0.2">
      <c r="B393" s="41"/>
      <c r="C393" s="41"/>
    </row>
    <row r="394" spans="2:3" ht="9.9499999999999993" customHeight="1" x14ac:dyDescent="0.2">
      <c r="B394" s="41"/>
      <c r="C394" s="41"/>
    </row>
    <row r="395" spans="2:3" ht="9.9499999999999993" customHeight="1" x14ac:dyDescent="0.2">
      <c r="B395" s="41"/>
      <c r="C395" s="41"/>
    </row>
    <row r="396" spans="2:3" ht="9.9499999999999993" customHeight="1" x14ac:dyDescent="0.2">
      <c r="B396" s="41"/>
      <c r="C396" s="41"/>
    </row>
    <row r="397" spans="2:3" ht="9.9499999999999993" customHeight="1" x14ac:dyDescent="0.2">
      <c r="B397" s="41"/>
      <c r="C397" s="41"/>
    </row>
    <row r="398" spans="2:3" ht="9.9499999999999993" customHeight="1" x14ac:dyDescent="0.2">
      <c r="B398" s="41"/>
      <c r="C398" s="41"/>
    </row>
    <row r="399" spans="2:3" ht="9.9499999999999993" customHeight="1" x14ac:dyDescent="0.2">
      <c r="B399" s="41"/>
      <c r="C399" s="41"/>
    </row>
    <row r="400" spans="2:3" ht="9.9499999999999993" customHeight="1" x14ac:dyDescent="0.2">
      <c r="B400" s="41"/>
      <c r="C400" s="41"/>
    </row>
    <row r="401" spans="2:3" ht="9.9499999999999993" customHeight="1" x14ac:dyDescent="0.2">
      <c r="B401" s="41"/>
      <c r="C401" s="41"/>
    </row>
    <row r="402" spans="2:3" ht="9.9499999999999993" customHeight="1" x14ac:dyDescent="0.2">
      <c r="B402" s="41"/>
      <c r="C402" s="41"/>
    </row>
    <row r="403" spans="2:3" ht="9.9499999999999993" customHeight="1" x14ac:dyDescent="0.2">
      <c r="B403" s="41"/>
      <c r="C403" s="41"/>
    </row>
    <row r="404" spans="2:3" ht="9.9499999999999993" customHeight="1" x14ac:dyDescent="0.2">
      <c r="B404" s="41"/>
      <c r="C404" s="41"/>
    </row>
    <row r="405" spans="2:3" ht="9.9499999999999993" customHeight="1" x14ac:dyDescent="0.2">
      <c r="B405" s="41"/>
      <c r="C405" s="41"/>
    </row>
    <row r="406" spans="2:3" ht="9.9499999999999993" customHeight="1" x14ac:dyDescent="0.2">
      <c r="B406" s="41"/>
      <c r="C406" s="41"/>
    </row>
    <row r="407" spans="2:3" ht="9.9499999999999993" customHeight="1" x14ac:dyDescent="0.2">
      <c r="B407" s="41"/>
      <c r="C407" s="41"/>
    </row>
    <row r="408" spans="2:3" ht="9.9499999999999993" customHeight="1" x14ac:dyDescent="0.2">
      <c r="B408" s="41"/>
      <c r="C408" s="41"/>
    </row>
    <row r="409" spans="2:3" ht="9.9499999999999993" customHeight="1" x14ac:dyDescent="0.2">
      <c r="B409" s="41"/>
      <c r="C409" s="41"/>
    </row>
    <row r="410" spans="2:3" ht="9.9499999999999993" customHeight="1" x14ac:dyDescent="0.2">
      <c r="B410" s="41"/>
      <c r="C410" s="41"/>
    </row>
    <row r="411" spans="2:3" ht="9.9499999999999993" customHeight="1" x14ac:dyDescent="0.2">
      <c r="B411" s="41"/>
      <c r="C411" s="41"/>
    </row>
    <row r="412" spans="2:3" ht="9.9499999999999993" customHeight="1" x14ac:dyDescent="0.2">
      <c r="B412" s="41"/>
      <c r="C412" s="41"/>
    </row>
    <row r="413" spans="2:3" ht="9.9499999999999993" customHeight="1" x14ac:dyDescent="0.2">
      <c r="B413" s="41"/>
      <c r="C413" s="41"/>
    </row>
    <row r="414" spans="2:3" ht="9.9499999999999993" customHeight="1" x14ac:dyDescent="0.2">
      <c r="B414" s="41"/>
      <c r="C414" s="41"/>
    </row>
    <row r="415" spans="2:3" ht="9.9499999999999993" customHeight="1" x14ac:dyDescent="0.2">
      <c r="B415" s="41"/>
      <c r="C415" s="41"/>
    </row>
    <row r="416" spans="2:3" ht="9.9499999999999993" customHeight="1" x14ac:dyDescent="0.2">
      <c r="B416" s="41"/>
      <c r="C416" s="41"/>
    </row>
    <row r="417" spans="2:3" ht="9.9499999999999993" customHeight="1" x14ac:dyDescent="0.2">
      <c r="B417" s="41"/>
      <c r="C417" s="41"/>
    </row>
    <row r="418" spans="2:3" ht="9.9499999999999993" customHeight="1" x14ac:dyDescent="0.2">
      <c r="B418" s="41"/>
      <c r="C418" s="41"/>
    </row>
    <row r="419" spans="2:3" ht="9.9499999999999993" customHeight="1" x14ac:dyDescent="0.2">
      <c r="B419" s="41"/>
      <c r="C419" s="41"/>
    </row>
    <row r="420" spans="2:3" ht="9.9499999999999993" customHeight="1" x14ac:dyDescent="0.2">
      <c r="B420" s="41"/>
      <c r="C420" s="41"/>
    </row>
    <row r="421" spans="2:3" ht="9.9499999999999993" customHeight="1" x14ac:dyDescent="0.2">
      <c r="B421" s="41"/>
      <c r="C421" s="41"/>
    </row>
    <row r="422" spans="2:3" ht="9.9499999999999993" customHeight="1" x14ac:dyDescent="0.2">
      <c r="B422" s="41"/>
      <c r="C422" s="41"/>
    </row>
    <row r="423" spans="2:3" ht="9.9499999999999993" customHeight="1" x14ac:dyDescent="0.2">
      <c r="B423" s="41"/>
      <c r="C423" s="41"/>
    </row>
    <row r="424" spans="2:3" ht="9.9499999999999993" customHeight="1" x14ac:dyDescent="0.2">
      <c r="B424" s="41"/>
      <c r="C424" s="41"/>
    </row>
    <row r="425" spans="2:3" ht="9.9499999999999993" customHeight="1" x14ac:dyDescent="0.2">
      <c r="B425" s="41"/>
      <c r="C425" s="41"/>
    </row>
    <row r="426" spans="2:3" ht="9.9499999999999993" customHeight="1" x14ac:dyDescent="0.2">
      <c r="B426" s="41"/>
      <c r="C426" s="41"/>
    </row>
    <row r="427" spans="2:3" ht="9.9499999999999993" customHeight="1" x14ac:dyDescent="0.2">
      <c r="B427" s="41"/>
      <c r="C427" s="41"/>
    </row>
    <row r="428" spans="2:3" ht="9.9499999999999993" customHeight="1" x14ac:dyDescent="0.2">
      <c r="B428" s="41"/>
      <c r="C428" s="41"/>
    </row>
    <row r="429" spans="2:3" ht="9.9499999999999993" customHeight="1" x14ac:dyDescent="0.2">
      <c r="B429" s="41"/>
      <c r="C429" s="41"/>
    </row>
  </sheetData>
  <phoneticPr fontId="0" type="noConversion"/>
  <hyperlinks>
    <hyperlink ref="O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99" orientation="portrait" r:id="rId1"/>
  <headerFooter alignWithMargins="0"/>
  <rowBreaks count="3" manualBreakCount="3">
    <brk id="48" max="13" man="1"/>
    <brk id="94" max="13" man="1"/>
    <brk id="1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"/>
  <sheetViews>
    <sheetView showGridLines="0" zoomScaleNormal="100" zoomScalePageLayoutView="39" workbookViewId="0">
      <pane xSplit="2" ySplit="7" topLeftCell="C8" activePane="bottomRight" state="frozen"/>
      <selection pane="topRight"/>
      <selection pane="bottomLeft"/>
      <selection pane="bottomRight"/>
    </sheetView>
  </sheetViews>
  <sheetFormatPr baseColWidth="10" defaultColWidth="12" defaultRowHeight="9.9499999999999993" customHeight="1" x14ac:dyDescent="0.2"/>
  <cols>
    <col min="1" max="1" width="0.83203125" style="73" customWidth="1"/>
    <col min="2" max="2" width="7.83203125" style="73" customWidth="1"/>
    <col min="3" max="35" width="5.6640625" style="69" customWidth="1"/>
    <col min="36" max="36" width="5" style="69" bestFit="1" customWidth="1"/>
    <col min="37" max="37" width="3.33203125" style="69" bestFit="1" customWidth="1"/>
    <col min="38" max="38" width="5.6640625" style="69" bestFit="1" customWidth="1"/>
    <col min="39" max="16384" width="12" style="69"/>
  </cols>
  <sheetData>
    <row r="1" spans="1:38" s="65" customFormat="1" ht="18" x14ac:dyDescent="0.25">
      <c r="A1" s="87"/>
      <c r="B1" s="87" t="str">
        <f>"Kanton "&amp;Übersicht!C5</f>
        <v>Kanton Zürich</v>
      </c>
      <c r="C1" s="64"/>
      <c r="D1" s="64"/>
      <c r="AL1" s="124" t="s">
        <v>171</v>
      </c>
    </row>
    <row r="2" spans="1:38" ht="3.75" customHeight="1" x14ac:dyDescent="0.25">
      <c r="A2" s="67"/>
      <c r="B2" s="67"/>
      <c r="C2" s="68"/>
      <c r="D2" s="68"/>
      <c r="E2" s="68"/>
      <c r="F2" s="65"/>
      <c r="G2" s="65"/>
    </row>
    <row r="3" spans="1:38" s="72" customFormat="1" ht="14.1" customHeight="1" x14ac:dyDescent="0.2">
      <c r="A3" s="100"/>
      <c r="B3" s="100" t="s">
        <v>176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8" ht="3.75" customHeight="1" x14ac:dyDescent="0.2">
      <c r="AF4" s="74"/>
    </row>
    <row r="5" spans="1:38" s="78" customFormat="1" ht="18" customHeight="1" x14ac:dyDescent="0.2">
      <c r="A5" s="127"/>
      <c r="B5" s="127"/>
      <c r="C5" s="77">
        <v>1971</v>
      </c>
      <c r="D5" s="75"/>
      <c r="E5" s="125"/>
      <c r="F5" s="75">
        <v>1975</v>
      </c>
      <c r="G5" s="75"/>
      <c r="H5" s="125"/>
      <c r="I5" s="75">
        <v>1979</v>
      </c>
      <c r="J5" s="75"/>
      <c r="K5" s="125"/>
      <c r="L5" s="75">
        <v>1983</v>
      </c>
      <c r="M5" s="75"/>
      <c r="N5" s="125"/>
      <c r="O5" s="75">
        <v>1987</v>
      </c>
      <c r="P5" s="75"/>
      <c r="Q5" s="125"/>
      <c r="R5" s="75">
        <v>1991</v>
      </c>
      <c r="S5" s="75"/>
      <c r="T5" s="125"/>
      <c r="U5" s="75">
        <v>1995</v>
      </c>
      <c r="V5" s="75"/>
      <c r="W5" s="125"/>
      <c r="X5" s="75">
        <v>1999</v>
      </c>
      <c r="Y5" s="75"/>
      <c r="Z5" s="125"/>
      <c r="AA5" s="75">
        <v>2003</v>
      </c>
      <c r="AB5" s="75"/>
      <c r="AC5" s="125"/>
      <c r="AD5" s="75">
        <v>2007</v>
      </c>
      <c r="AE5" s="75"/>
      <c r="AF5" s="75"/>
      <c r="AG5" s="77">
        <v>2011</v>
      </c>
      <c r="AH5" s="75"/>
      <c r="AI5" s="75"/>
      <c r="AJ5" s="77">
        <v>2015</v>
      </c>
      <c r="AK5" s="75"/>
      <c r="AL5" s="75"/>
    </row>
    <row r="6" spans="1:38" s="78" customFormat="1" ht="18" customHeight="1" x14ac:dyDescent="0.2">
      <c r="A6" s="144"/>
      <c r="B6" s="144" t="s">
        <v>355</v>
      </c>
      <c r="C6" s="76" t="s">
        <v>5</v>
      </c>
      <c r="D6" s="76" t="s">
        <v>6</v>
      </c>
      <c r="E6" s="76" t="s">
        <v>177</v>
      </c>
      <c r="F6" s="125" t="s">
        <v>5</v>
      </c>
      <c r="G6" s="76" t="s">
        <v>6</v>
      </c>
      <c r="H6" s="76" t="s">
        <v>177</v>
      </c>
      <c r="I6" s="125" t="s">
        <v>5</v>
      </c>
      <c r="J6" s="76" t="s">
        <v>6</v>
      </c>
      <c r="K6" s="76" t="s">
        <v>177</v>
      </c>
      <c r="L6" s="125" t="s">
        <v>5</v>
      </c>
      <c r="M6" s="76" t="s">
        <v>6</v>
      </c>
      <c r="N6" s="76" t="s">
        <v>177</v>
      </c>
      <c r="O6" s="125" t="s">
        <v>5</v>
      </c>
      <c r="P6" s="76" t="s">
        <v>6</v>
      </c>
      <c r="Q6" s="76" t="s">
        <v>177</v>
      </c>
      <c r="R6" s="125" t="s">
        <v>5</v>
      </c>
      <c r="S6" s="76" t="s">
        <v>6</v>
      </c>
      <c r="T6" s="76" t="s">
        <v>177</v>
      </c>
      <c r="U6" s="125" t="s">
        <v>5</v>
      </c>
      <c r="V6" s="76" t="s">
        <v>6</v>
      </c>
      <c r="W6" s="76" t="s">
        <v>177</v>
      </c>
      <c r="X6" s="125" t="s">
        <v>5</v>
      </c>
      <c r="Y6" s="76" t="s">
        <v>6</v>
      </c>
      <c r="Z6" s="76" t="s">
        <v>177</v>
      </c>
      <c r="AA6" s="125" t="s">
        <v>5</v>
      </c>
      <c r="AB6" s="76" t="s">
        <v>6</v>
      </c>
      <c r="AC6" s="76" t="s">
        <v>177</v>
      </c>
      <c r="AD6" s="125" t="s">
        <v>5</v>
      </c>
      <c r="AE6" s="76" t="s">
        <v>6</v>
      </c>
      <c r="AF6" s="77" t="s">
        <v>177</v>
      </c>
      <c r="AG6" s="76" t="s">
        <v>5</v>
      </c>
      <c r="AH6" s="76" t="s">
        <v>6</v>
      </c>
      <c r="AI6" s="77" t="s">
        <v>177</v>
      </c>
      <c r="AJ6" s="76" t="s">
        <v>5</v>
      </c>
      <c r="AK6" s="76" t="s">
        <v>6</v>
      </c>
      <c r="AL6" s="77" t="s">
        <v>177</v>
      </c>
    </row>
    <row r="7" spans="1:38" s="78" customFormat="1" ht="6.75" customHeight="1" x14ac:dyDescent="0.2">
      <c r="A7" s="126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J7" s="127"/>
      <c r="AK7" s="127"/>
    </row>
    <row r="8" spans="1:38" s="65" customFormat="1" ht="13.5" x14ac:dyDescent="0.25">
      <c r="A8" s="81">
        <v>1</v>
      </c>
      <c r="B8" s="81" t="s">
        <v>1</v>
      </c>
      <c r="C8" s="128">
        <v>1</v>
      </c>
      <c r="D8" s="128">
        <v>5</v>
      </c>
      <c r="E8" s="129">
        <f t="shared" ref="E8:E14" si="0">IF(OR(ISNUMBER(C8),ISNUMBER(D8)),100/SUM(C8:D8)*C8,"")</f>
        <v>16.666666666666668</v>
      </c>
      <c r="F8" s="128">
        <v>1</v>
      </c>
      <c r="G8" s="128">
        <v>6</v>
      </c>
      <c r="H8" s="129">
        <f>IF(OR(ISNUMBER(F8),ISNUMBER(G8)),100/SUM(F8:G8)*F8,"")</f>
        <v>14.285714285714286</v>
      </c>
      <c r="I8" s="128">
        <v>2</v>
      </c>
      <c r="J8" s="128">
        <v>7</v>
      </c>
      <c r="K8" s="129">
        <f>IF(OR(ISNUMBER(I8),ISNUMBER(J8)),100/SUM(I8:J8)*I8,"")</f>
        <v>22.222222222222221</v>
      </c>
      <c r="L8" s="128">
        <v>2</v>
      </c>
      <c r="M8" s="128">
        <v>7</v>
      </c>
      <c r="N8" s="129">
        <f>IF(OR(ISNUMBER(L8),ISNUMBER(M8)),100/SUM(L8:M8)*L8,"")</f>
        <v>22.222222222222221</v>
      </c>
      <c r="O8" s="128">
        <v>2</v>
      </c>
      <c r="P8" s="128">
        <v>6</v>
      </c>
      <c r="Q8" s="129">
        <f>IF(OR(ISNUMBER(O8),ISNUMBER(P8)),100/SUM(O8:P8)*O8,"")</f>
        <v>25</v>
      </c>
      <c r="R8" s="128">
        <v>3</v>
      </c>
      <c r="S8" s="128">
        <v>4</v>
      </c>
      <c r="T8" s="129">
        <f>IF(OR(ISNUMBER(R8),ISNUMBER(S8)),100/SUM(R8:S8)*R8,"")</f>
        <v>42.857142857142861</v>
      </c>
      <c r="U8" s="128">
        <v>3</v>
      </c>
      <c r="V8" s="128">
        <v>3</v>
      </c>
      <c r="W8" s="129">
        <f>IF(OR(ISNUMBER(U8),ISNUMBER(V8)),100/SUM(U8:V8)*U8,"")</f>
        <v>50</v>
      </c>
      <c r="X8" s="128">
        <v>2</v>
      </c>
      <c r="Y8" s="128">
        <v>4</v>
      </c>
      <c r="Z8" s="129">
        <f>IF(OR(ISNUMBER(X8),ISNUMBER(Y8)),100/SUM(X8:Y8)*X8,"")</f>
        <v>33.333333333333336</v>
      </c>
      <c r="AA8" s="128">
        <v>1</v>
      </c>
      <c r="AB8" s="128">
        <v>4</v>
      </c>
      <c r="AC8" s="129">
        <f>IF(OR(ISNUMBER(AA8),ISNUMBER(AB8)),100/SUM(AA8:AB8)*AA8,"")</f>
        <v>20</v>
      </c>
      <c r="AD8" s="128">
        <v>1</v>
      </c>
      <c r="AE8" s="128">
        <v>3</v>
      </c>
      <c r="AF8" s="129">
        <f>IF(OR(ISNUMBER(AD8),ISNUMBER(AE8)),100/SUM(AD8:AE8)*AD8,"")</f>
        <v>25</v>
      </c>
      <c r="AG8" s="128">
        <v>1</v>
      </c>
      <c r="AH8" s="128">
        <v>3</v>
      </c>
      <c r="AI8" s="129">
        <f>IF(OR(ISNUMBER(AG8),ISNUMBER(AH8)),100/SUM(AG8:AH8)*AG8,"")</f>
        <v>25</v>
      </c>
      <c r="AJ8" s="191">
        <v>2</v>
      </c>
      <c r="AK8" s="191">
        <v>3</v>
      </c>
      <c r="AL8" s="129">
        <v>40</v>
      </c>
    </row>
    <row r="9" spans="1:38" s="65" customFormat="1" ht="13.5" x14ac:dyDescent="0.25">
      <c r="A9" s="81">
        <v>2</v>
      </c>
      <c r="B9" s="81" t="s">
        <v>2</v>
      </c>
      <c r="C9" s="128"/>
      <c r="D9" s="128">
        <v>3</v>
      </c>
      <c r="E9" s="129">
        <f t="shared" si="0"/>
        <v>0</v>
      </c>
      <c r="F9" s="128">
        <v>1</v>
      </c>
      <c r="G9" s="128">
        <v>3</v>
      </c>
      <c r="H9" s="129">
        <f t="shared" ref="H9:H24" si="1">IF(OR(ISNUMBER(F9),ISNUMBER(G9)),100/SUM(F9:G9)*F9,"")</f>
        <v>25</v>
      </c>
      <c r="I9" s="128"/>
      <c r="J9" s="128">
        <v>3</v>
      </c>
      <c r="K9" s="129">
        <f t="shared" ref="K9:K24" si="2">IF(OR(ISNUMBER(I9),ISNUMBER(J9)),100/SUM(I9:J9)*I9,"")</f>
        <v>0</v>
      </c>
      <c r="L9" s="128"/>
      <c r="M9" s="128">
        <v>3</v>
      </c>
      <c r="N9" s="129">
        <f t="shared" ref="N9:N24" si="3">IF(OR(ISNUMBER(L9),ISNUMBER(M9)),100/SUM(L9:M9)*L9,"")</f>
        <v>0</v>
      </c>
      <c r="O9" s="128"/>
      <c r="P9" s="128">
        <v>2</v>
      </c>
      <c r="Q9" s="129">
        <f t="shared" ref="Q9:Q24" si="4">IF(OR(ISNUMBER(O9),ISNUMBER(P9)),100/SUM(O9:P9)*O9,"")</f>
        <v>0</v>
      </c>
      <c r="R9" s="128"/>
      <c r="S9" s="128">
        <v>2</v>
      </c>
      <c r="T9" s="129">
        <f t="shared" ref="T9:T24" si="5">IF(OR(ISNUMBER(R9),ISNUMBER(S9)),100/SUM(R9:S9)*R9,"")</f>
        <v>0</v>
      </c>
      <c r="U9" s="128">
        <v>1</v>
      </c>
      <c r="V9" s="128">
        <v>1</v>
      </c>
      <c r="W9" s="129">
        <f t="shared" ref="W9:W24" si="6">IF(OR(ISNUMBER(U9),ISNUMBER(V9)),100/SUM(U9:V9)*U9,"")</f>
        <v>50</v>
      </c>
      <c r="X9" s="128">
        <v>2</v>
      </c>
      <c r="Y9" s="128"/>
      <c r="Z9" s="129">
        <f t="shared" ref="Z9:Z24" si="7">IF(OR(ISNUMBER(X9),ISNUMBER(Y9)),100/SUM(X9:Y9)*X9,"")</f>
        <v>100</v>
      </c>
      <c r="AA9" s="128">
        <v>2</v>
      </c>
      <c r="AB9" s="128"/>
      <c r="AC9" s="129">
        <f t="shared" ref="AC9:AC24" si="8">IF(OR(ISNUMBER(AA9),ISNUMBER(AB9)),100/SUM(AA9:AB9)*AA9,"")</f>
        <v>100</v>
      </c>
      <c r="AD9" s="128">
        <v>2</v>
      </c>
      <c r="AE9" s="128">
        <v>1</v>
      </c>
      <c r="AF9" s="129">
        <f t="shared" ref="AF9:AF24" si="9">IF(OR(ISNUMBER(AD9),ISNUMBER(AE9)),100/SUM(AD9:AE9)*AD9,"")</f>
        <v>66.666666666666671</v>
      </c>
      <c r="AG9" s="128">
        <v>2</v>
      </c>
      <c r="AH9" s="128"/>
      <c r="AI9" s="129">
        <f t="shared" ref="AI9:AI24" si="10">IF(OR(ISNUMBER(AG9),ISNUMBER(AH9)),100/SUM(AG9:AH9)*AG9,"")</f>
        <v>100</v>
      </c>
      <c r="AJ9" s="191">
        <v>2</v>
      </c>
      <c r="AK9" s="191"/>
      <c r="AL9" s="129">
        <v>100</v>
      </c>
    </row>
    <row r="10" spans="1:38" s="65" customFormat="1" ht="13.5" x14ac:dyDescent="0.25">
      <c r="A10" s="81">
        <v>3</v>
      </c>
      <c r="B10" s="81" t="s">
        <v>7</v>
      </c>
      <c r="C10" s="128">
        <v>2</v>
      </c>
      <c r="D10" s="128">
        <v>6</v>
      </c>
      <c r="E10" s="129">
        <f t="shared" si="0"/>
        <v>25</v>
      </c>
      <c r="F10" s="128">
        <v>3</v>
      </c>
      <c r="G10" s="128">
        <v>6</v>
      </c>
      <c r="H10" s="129">
        <f t="shared" si="1"/>
        <v>33.333333333333329</v>
      </c>
      <c r="I10" s="128">
        <v>3</v>
      </c>
      <c r="J10" s="128">
        <v>7</v>
      </c>
      <c r="K10" s="129">
        <f t="shared" si="2"/>
        <v>30</v>
      </c>
      <c r="L10" s="128">
        <v>2</v>
      </c>
      <c r="M10" s="128">
        <v>6</v>
      </c>
      <c r="N10" s="129">
        <f t="shared" si="3"/>
        <v>25</v>
      </c>
      <c r="O10" s="128">
        <v>2</v>
      </c>
      <c r="P10" s="128">
        <v>4</v>
      </c>
      <c r="Q10" s="129">
        <f t="shared" si="4"/>
        <v>33.333333333333336</v>
      </c>
      <c r="R10" s="128">
        <v>2</v>
      </c>
      <c r="S10" s="128">
        <v>5</v>
      </c>
      <c r="T10" s="129">
        <f t="shared" si="5"/>
        <v>28.571428571428573</v>
      </c>
      <c r="U10" s="128">
        <v>6</v>
      </c>
      <c r="V10" s="128">
        <v>3</v>
      </c>
      <c r="W10" s="129">
        <f t="shared" si="6"/>
        <v>66.666666666666657</v>
      </c>
      <c r="X10" s="128">
        <v>8</v>
      </c>
      <c r="Y10" s="128">
        <v>2</v>
      </c>
      <c r="Z10" s="129">
        <f t="shared" si="7"/>
        <v>80</v>
      </c>
      <c r="AA10" s="128">
        <v>8</v>
      </c>
      <c r="AB10" s="128">
        <v>2</v>
      </c>
      <c r="AC10" s="129">
        <f t="shared" si="8"/>
        <v>80</v>
      </c>
      <c r="AD10" s="128">
        <v>4</v>
      </c>
      <c r="AE10" s="128">
        <v>3</v>
      </c>
      <c r="AF10" s="129">
        <f t="shared" si="9"/>
        <v>57.142857142857146</v>
      </c>
      <c r="AG10" s="128">
        <v>3</v>
      </c>
      <c r="AH10" s="128">
        <v>4</v>
      </c>
      <c r="AI10" s="129">
        <f t="shared" si="10"/>
        <v>42.857142857142861</v>
      </c>
      <c r="AJ10" s="191">
        <v>5</v>
      </c>
      <c r="AK10" s="191">
        <v>4</v>
      </c>
      <c r="AL10" s="129">
        <v>55.555555555555557</v>
      </c>
    </row>
    <row r="11" spans="1:38" s="65" customFormat="1" ht="13.5" x14ac:dyDescent="0.25">
      <c r="A11" s="81">
        <v>4</v>
      </c>
      <c r="B11" s="81" t="s">
        <v>3</v>
      </c>
      <c r="C11" s="128"/>
      <c r="D11" s="128">
        <v>5</v>
      </c>
      <c r="E11" s="129">
        <f t="shared" si="0"/>
        <v>0</v>
      </c>
      <c r="F11" s="128"/>
      <c r="G11" s="128">
        <v>4</v>
      </c>
      <c r="H11" s="129">
        <f t="shared" si="1"/>
        <v>0</v>
      </c>
      <c r="I11" s="128"/>
      <c r="J11" s="128">
        <v>5</v>
      </c>
      <c r="K11" s="129">
        <f t="shared" si="2"/>
        <v>0</v>
      </c>
      <c r="L11" s="128"/>
      <c r="M11" s="128">
        <v>5</v>
      </c>
      <c r="N11" s="129">
        <f t="shared" si="3"/>
        <v>0</v>
      </c>
      <c r="O11" s="128"/>
      <c r="P11" s="128">
        <v>6</v>
      </c>
      <c r="Q11" s="129">
        <f t="shared" si="4"/>
        <v>0</v>
      </c>
      <c r="R11" s="128">
        <v>1</v>
      </c>
      <c r="S11" s="128">
        <v>7</v>
      </c>
      <c r="T11" s="129">
        <f t="shared" si="5"/>
        <v>12.5</v>
      </c>
      <c r="U11" s="128">
        <v>1</v>
      </c>
      <c r="V11" s="128">
        <v>8</v>
      </c>
      <c r="W11" s="129">
        <f t="shared" si="6"/>
        <v>11.111111111111111</v>
      </c>
      <c r="X11" s="128">
        <v>1</v>
      </c>
      <c r="Y11" s="128">
        <v>12</v>
      </c>
      <c r="Z11" s="129">
        <f t="shared" si="7"/>
        <v>7.6923076923076925</v>
      </c>
      <c r="AA11" s="128"/>
      <c r="AB11" s="128">
        <v>12</v>
      </c>
      <c r="AC11" s="129">
        <f t="shared" si="8"/>
        <v>0</v>
      </c>
      <c r="AD11" s="128">
        <v>1</v>
      </c>
      <c r="AE11" s="128">
        <v>11</v>
      </c>
      <c r="AF11" s="129">
        <f t="shared" si="9"/>
        <v>8.3333333333333339</v>
      </c>
      <c r="AG11" s="128">
        <v>1</v>
      </c>
      <c r="AH11" s="128">
        <v>10</v>
      </c>
      <c r="AI11" s="129">
        <f t="shared" si="10"/>
        <v>9.0909090909090917</v>
      </c>
      <c r="AJ11" s="191">
        <v>2</v>
      </c>
      <c r="AK11" s="191">
        <v>10</v>
      </c>
      <c r="AL11" s="129">
        <v>16.666666666666664</v>
      </c>
    </row>
    <row r="12" spans="1:38" s="65" customFormat="1" ht="13.5" x14ac:dyDescent="0.25">
      <c r="A12" s="81">
        <v>6</v>
      </c>
      <c r="B12" s="81" t="s">
        <v>10</v>
      </c>
      <c r="C12" s="128"/>
      <c r="D12" s="128">
        <v>6</v>
      </c>
      <c r="E12" s="129">
        <f t="shared" si="0"/>
        <v>0</v>
      </c>
      <c r="F12" s="128"/>
      <c r="G12" s="128">
        <v>6</v>
      </c>
      <c r="H12" s="129">
        <f t="shared" si="1"/>
        <v>0</v>
      </c>
      <c r="I12" s="128"/>
      <c r="J12" s="128">
        <v>4</v>
      </c>
      <c r="K12" s="129">
        <f t="shared" si="2"/>
        <v>0</v>
      </c>
      <c r="L12" s="128">
        <v>2</v>
      </c>
      <c r="M12" s="128">
        <v>2</v>
      </c>
      <c r="N12" s="129">
        <f t="shared" si="3"/>
        <v>50</v>
      </c>
      <c r="O12" s="128">
        <v>2</v>
      </c>
      <c r="P12" s="128">
        <v>2</v>
      </c>
      <c r="Q12" s="129">
        <f t="shared" si="4"/>
        <v>50</v>
      </c>
      <c r="R12" s="128">
        <v>1</v>
      </c>
      <c r="S12" s="128">
        <v>1</v>
      </c>
      <c r="T12" s="129">
        <f t="shared" si="5"/>
        <v>50</v>
      </c>
      <c r="U12" s="128">
        <v>1</v>
      </c>
      <c r="V12" s="128">
        <v>1</v>
      </c>
      <c r="W12" s="129">
        <f t="shared" si="6"/>
        <v>50</v>
      </c>
      <c r="X12" s="128"/>
      <c r="Y12" s="128">
        <v>1</v>
      </c>
      <c r="Z12" s="129">
        <f t="shared" si="7"/>
        <v>0</v>
      </c>
      <c r="AA12" s="128"/>
      <c r="AB12" s="128"/>
      <c r="AC12" s="129" t="str">
        <f t="shared" si="8"/>
        <v/>
      </c>
      <c r="AD12" s="128"/>
      <c r="AE12" s="128"/>
      <c r="AF12" s="129" t="str">
        <f t="shared" si="9"/>
        <v/>
      </c>
      <c r="AG12" s="128"/>
      <c r="AH12" s="128"/>
      <c r="AI12" s="129" t="str">
        <f t="shared" si="10"/>
        <v/>
      </c>
      <c r="AJ12" s="191"/>
      <c r="AK12" s="191"/>
      <c r="AL12" s="129"/>
    </row>
    <row r="13" spans="1:38" s="65" customFormat="1" ht="13.5" x14ac:dyDescent="0.25">
      <c r="A13" s="81">
        <v>7</v>
      </c>
      <c r="B13" s="81" t="s">
        <v>11</v>
      </c>
      <c r="C13" s="128"/>
      <c r="D13" s="128">
        <v>2</v>
      </c>
      <c r="E13" s="129">
        <f t="shared" si="0"/>
        <v>0</v>
      </c>
      <c r="F13" s="128"/>
      <c r="G13" s="128">
        <v>2</v>
      </c>
      <c r="H13" s="129">
        <f t="shared" si="1"/>
        <v>0</v>
      </c>
      <c r="I13" s="128"/>
      <c r="J13" s="128">
        <v>2</v>
      </c>
      <c r="K13" s="129">
        <f t="shared" si="2"/>
        <v>0</v>
      </c>
      <c r="L13" s="128"/>
      <c r="M13" s="128">
        <v>2</v>
      </c>
      <c r="N13" s="129">
        <f t="shared" si="3"/>
        <v>0</v>
      </c>
      <c r="O13" s="128"/>
      <c r="P13" s="128">
        <v>2</v>
      </c>
      <c r="Q13" s="129">
        <f t="shared" si="4"/>
        <v>0</v>
      </c>
      <c r="R13" s="128"/>
      <c r="S13" s="128">
        <v>2</v>
      </c>
      <c r="T13" s="129">
        <f t="shared" si="5"/>
        <v>0</v>
      </c>
      <c r="U13" s="128"/>
      <c r="V13" s="128">
        <v>1</v>
      </c>
      <c r="W13" s="129">
        <f t="shared" si="6"/>
        <v>0</v>
      </c>
      <c r="X13" s="128"/>
      <c r="Y13" s="128">
        <v>1</v>
      </c>
      <c r="Z13" s="129">
        <f t="shared" si="7"/>
        <v>0</v>
      </c>
      <c r="AA13" s="128"/>
      <c r="AB13" s="128">
        <v>1</v>
      </c>
      <c r="AC13" s="129">
        <f t="shared" si="8"/>
        <v>0</v>
      </c>
      <c r="AD13" s="128"/>
      <c r="AE13" s="128">
        <v>1</v>
      </c>
      <c r="AF13" s="129">
        <f t="shared" si="9"/>
        <v>0</v>
      </c>
      <c r="AG13" s="128">
        <v>1</v>
      </c>
      <c r="AH13" s="128"/>
      <c r="AI13" s="129">
        <f t="shared" si="10"/>
        <v>100</v>
      </c>
      <c r="AJ13" s="191">
        <v>1</v>
      </c>
      <c r="AK13" s="191"/>
      <c r="AL13" s="129">
        <v>100</v>
      </c>
    </row>
    <row r="14" spans="1:38" s="65" customFormat="1" ht="13.5" x14ac:dyDescent="0.25">
      <c r="A14" s="81">
        <v>8.1</v>
      </c>
      <c r="B14" s="81" t="s">
        <v>13</v>
      </c>
      <c r="C14" s="128"/>
      <c r="D14" s="128"/>
      <c r="E14" s="129" t="str">
        <f t="shared" si="0"/>
        <v/>
      </c>
      <c r="F14" s="128"/>
      <c r="G14" s="128"/>
      <c r="H14" s="129" t="str">
        <f t="shared" si="1"/>
        <v/>
      </c>
      <c r="I14" s="128"/>
      <c r="J14" s="128"/>
      <c r="K14" s="129" t="str">
        <f t="shared" si="2"/>
        <v/>
      </c>
      <c r="L14" s="128"/>
      <c r="M14" s="128"/>
      <c r="N14" s="129" t="str">
        <f t="shared" si="3"/>
        <v/>
      </c>
      <c r="O14" s="128"/>
      <c r="P14" s="128"/>
      <c r="Q14" s="129" t="str">
        <f t="shared" si="4"/>
        <v/>
      </c>
      <c r="R14" s="128"/>
      <c r="S14" s="128"/>
      <c r="T14" s="129" t="str">
        <f t="shared" si="5"/>
        <v/>
      </c>
      <c r="U14" s="128"/>
      <c r="V14" s="128"/>
      <c r="W14" s="129" t="str">
        <f t="shared" si="6"/>
        <v/>
      </c>
      <c r="X14" s="128"/>
      <c r="Y14" s="128"/>
      <c r="Z14" s="129" t="str">
        <f t="shared" si="7"/>
        <v/>
      </c>
      <c r="AA14" s="128"/>
      <c r="AB14" s="128"/>
      <c r="AC14" s="129" t="str">
        <f t="shared" si="8"/>
        <v/>
      </c>
      <c r="AD14" s="128">
        <v>2</v>
      </c>
      <c r="AE14" s="128">
        <v>1</v>
      </c>
      <c r="AF14" s="129">
        <f t="shared" si="9"/>
        <v>66.666666666666671</v>
      </c>
      <c r="AG14" s="128">
        <v>1</v>
      </c>
      <c r="AH14" s="128">
        <v>3</v>
      </c>
      <c r="AI14" s="129">
        <f t="shared" si="10"/>
        <v>25</v>
      </c>
      <c r="AJ14" s="191">
        <v>1</v>
      </c>
      <c r="AK14" s="191">
        <v>2</v>
      </c>
      <c r="AL14" s="129">
        <v>33.333333333333329</v>
      </c>
    </row>
    <row r="15" spans="1:38" s="65" customFormat="1" ht="13.5" x14ac:dyDescent="0.25">
      <c r="A15" s="81"/>
      <c r="B15" s="81" t="s">
        <v>211</v>
      </c>
      <c r="C15" s="128"/>
      <c r="D15" s="128"/>
      <c r="E15" s="129"/>
      <c r="F15" s="128"/>
      <c r="G15" s="128"/>
      <c r="H15" s="129"/>
      <c r="I15" s="128"/>
      <c r="J15" s="128"/>
      <c r="K15" s="129"/>
      <c r="L15" s="128"/>
      <c r="M15" s="128"/>
      <c r="N15" s="129"/>
      <c r="O15" s="128"/>
      <c r="P15" s="128"/>
      <c r="Q15" s="129"/>
      <c r="R15" s="128"/>
      <c r="S15" s="128"/>
      <c r="T15" s="129"/>
      <c r="U15" s="128"/>
      <c r="V15" s="128"/>
      <c r="W15" s="129"/>
      <c r="X15" s="128"/>
      <c r="Y15" s="128"/>
      <c r="Z15" s="129"/>
      <c r="AA15" s="128"/>
      <c r="AB15" s="128"/>
      <c r="AC15" s="129"/>
      <c r="AD15" s="128"/>
      <c r="AE15" s="128"/>
      <c r="AF15" s="129"/>
      <c r="AG15" s="128">
        <v>1</v>
      </c>
      <c r="AH15" s="128">
        <v>1</v>
      </c>
      <c r="AI15" s="129">
        <f t="shared" si="10"/>
        <v>50</v>
      </c>
      <c r="AJ15" s="191">
        <v>1</v>
      </c>
      <c r="AK15" s="191"/>
      <c r="AL15" s="129">
        <v>100</v>
      </c>
    </row>
    <row r="16" spans="1:38" s="65" customFormat="1" ht="13.5" x14ac:dyDescent="0.25">
      <c r="A16" s="81">
        <v>11</v>
      </c>
      <c r="B16" s="81" t="s">
        <v>15</v>
      </c>
      <c r="C16" s="128"/>
      <c r="D16" s="128"/>
      <c r="E16" s="129" t="str">
        <f t="shared" ref="E16:E22" si="11">IF(OR(ISNUMBER(C16),ISNUMBER(D16)),100/SUM(C16:D16)*C16,"")</f>
        <v/>
      </c>
      <c r="F16" s="128"/>
      <c r="G16" s="128"/>
      <c r="H16" s="129" t="str">
        <f t="shared" si="1"/>
        <v/>
      </c>
      <c r="I16" s="128"/>
      <c r="J16" s="128">
        <v>1</v>
      </c>
      <c r="K16" s="129">
        <f t="shared" si="2"/>
        <v>0</v>
      </c>
      <c r="L16" s="128"/>
      <c r="M16" s="128">
        <v>1</v>
      </c>
      <c r="N16" s="129">
        <f t="shared" si="3"/>
        <v>0</v>
      </c>
      <c r="O16" s="128"/>
      <c r="P16" s="128">
        <v>1</v>
      </c>
      <c r="Q16" s="129">
        <f t="shared" si="4"/>
        <v>0</v>
      </c>
      <c r="R16" s="128"/>
      <c r="S16" s="128"/>
      <c r="T16" s="129" t="str">
        <f t="shared" si="5"/>
        <v/>
      </c>
      <c r="U16" s="128"/>
      <c r="V16" s="128"/>
      <c r="W16" s="129" t="str">
        <f t="shared" si="6"/>
        <v/>
      </c>
      <c r="X16" s="128"/>
      <c r="Y16" s="128"/>
      <c r="Z16" s="129" t="str">
        <f t="shared" si="7"/>
        <v/>
      </c>
      <c r="AA16" s="128"/>
      <c r="AB16" s="128"/>
      <c r="AC16" s="129" t="str">
        <f t="shared" si="8"/>
        <v/>
      </c>
      <c r="AD16" s="128"/>
      <c r="AE16" s="128"/>
      <c r="AF16" s="129" t="str">
        <f t="shared" si="9"/>
        <v/>
      </c>
      <c r="AG16" s="128"/>
      <c r="AH16" s="128"/>
      <c r="AI16" s="129" t="str">
        <f t="shared" si="10"/>
        <v/>
      </c>
      <c r="AJ16" s="191"/>
      <c r="AK16" s="191"/>
      <c r="AL16" s="129"/>
    </row>
    <row r="17" spans="1:51" s="65" customFormat="1" ht="13.5" x14ac:dyDescent="0.25">
      <c r="A17" s="81">
        <v>12</v>
      </c>
      <c r="B17" s="81" t="s">
        <v>17</v>
      </c>
      <c r="C17" s="128"/>
      <c r="D17" s="128"/>
      <c r="E17" s="129" t="str">
        <f t="shared" si="11"/>
        <v/>
      </c>
      <c r="F17" s="128"/>
      <c r="G17" s="128"/>
      <c r="H17" s="129" t="str">
        <f t="shared" si="1"/>
        <v/>
      </c>
      <c r="I17" s="128"/>
      <c r="J17" s="128"/>
      <c r="K17" s="129" t="str">
        <f t="shared" si="2"/>
        <v/>
      </c>
      <c r="L17" s="128"/>
      <c r="M17" s="128"/>
      <c r="N17" s="129" t="str">
        <f t="shared" si="3"/>
        <v/>
      </c>
      <c r="O17" s="128"/>
      <c r="P17" s="128"/>
      <c r="Q17" s="129" t="str">
        <f t="shared" si="4"/>
        <v/>
      </c>
      <c r="R17" s="128">
        <v>1</v>
      </c>
      <c r="S17" s="128"/>
      <c r="T17" s="129">
        <f t="shared" si="5"/>
        <v>100</v>
      </c>
      <c r="U17" s="128">
        <v>1</v>
      </c>
      <c r="V17" s="128"/>
      <c r="W17" s="129">
        <f t="shared" si="6"/>
        <v>100</v>
      </c>
      <c r="X17" s="128"/>
      <c r="Y17" s="128"/>
      <c r="Z17" s="129" t="str">
        <f t="shared" si="7"/>
        <v/>
      </c>
      <c r="AA17" s="128"/>
      <c r="AB17" s="128"/>
      <c r="AC17" s="129" t="str">
        <f t="shared" si="8"/>
        <v/>
      </c>
      <c r="AD17" s="128"/>
      <c r="AE17" s="128"/>
      <c r="AF17" s="129" t="str">
        <f t="shared" si="9"/>
        <v/>
      </c>
      <c r="AG17" s="128"/>
      <c r="AH17" s="128"/>
      <c r="AI17" s="129" t="str">
        <f t="shared" si="10"/>
        <v/>
      </c>
      <c r="AJ17" s="128"/>
      <c r="AK17" s="128"/>
      <c r="AL17" s="129"/>
    </row>
    <row r="18" spans="1:51" s="65" customFormat="1" ht="13.5" x14ac:dyDescent="0.25">
      <c r="A18" s="81">
        <v>13</v>
      </c>
      <c r="B18" s="81" t="s">
        <v>192</v>
      </c>
      <c r="C18" s="128"/>
      <c r="D18" s="128"/>
      <c r="E18" s="129" t="str">
        <f t="shared" si="11"/>
        <v/>
      </c>
      <c r="F18" s="128"/>
      <c r="G18" s="128"/>
      <c r="H18" s="129" t="str">
        <f t="shared" si="1"/>
        <v/>
      </c>
      <c r="I18" s="128"/>
      <c r="J18" s="128"/>
      <c r="K18" s="129" t="str">
        <f t="shared" si="2"/>
        <v/>
      </c>
      <c r="L18" s="128"/>
      <c r="M18" s="128">
        <v>1</v>
      </c>
      <c r="N18" s="129">
        <f t="shared" si="3"/>
        <v>0</v>
      </c>
      <c r="O18" s="128">
        <v>2</v>
      </c>
      <c r="P18" s="128">
        <v>1</v>
      </c>
      <c r="Q18" s="129">
        <f t="shared" si="4"/>
        <v>66.666666666666671</v>
      </c>
      <c r="R18" s="128">
        <v>1</v>
      </c>
      <c r="S18" s="128">
        <v>1</v>
      </c>
      <c r="T18" s="129">
        <f t="shared" si="5"/>
        <v>50</v>
      </c>
      <c r="U18" s="128">
        <v>1</v>
      </c>
      <c r="V18" s="128">
        <v>1</v>
      </c>
      <c r="W18" s="129">
        <f t="shared" si="6"/>
        <v>50</v>
      </c>
      <c r="X18" s="128">
        <v>1</v>
      </c>
      <c r="Y18" s="128"/>
      <c r="Z18" s="129">
        <f t="shared" si="7"/>
        <v>100</v>
      </c>
      <c r="AA18" s="128">
        <v>1</v>
      </c>
      <c r="AB18" s="128">
        <v>2</v>
      </c>
      <c r="AC18" s="129">
        <f t="shared" si="8"/>
        <v>33.333333333333336</v>
      </c>
      <c r="AD18" s="128">
        <v>2</v>
      </c>
      <c r="AE18" s="128">
        <v>2</v>
      </c>
      <c r="AF18" s="129">
        <f t="shared" si="9"/>
        <v>50</v>
      </c>
      <c r="AG18" s="128"/>
      <c r="AH18" s="128">
        <v>3</v>
      </c>
      <c r="AI18" s="129">
        <f t="shared" si="10"/>
        <v>0</v>
      </c>
      <c r="AJ18" s="191"/>
      <c r="AK18" s="191">
        <v>2</v>
      </c>
      <c r="AL18" s="129">
        <v>0</v>
      </c>
    </row>
    <row r="19" spans="1:51" s="65" customFormat="1" ht="13.5" x14ac:dyDescent="0.25">
      <c r="A19" s="81">
        <v>14</v>
      </c>
      <c r="B19" s="81" t="s">
        <v>244</v>
      </c>
      <c r="C19" s="128"/>
      <c r="D19" s="128">
        <v>4</v>
      </c>
      <c r="E19" s="129">
        <f t="shared" si="11"/>
        <v>0</v>
      </c>
      <c r="F19" s="128"/>
      <c r="G19" s="128">
        <v>2</v>
      </c>
      <c r="H19" s="129">
        <f t="shared" si="1"/>
        <v>0</v>
      </c>
      <c r="I19" s="128"/>
      <c r="J19" s="128"/>
      <c r="K19" s="129" t="str">
        <f t="shared" si="2"/>
        <v/>
      </c>
      <c r="L19" s="128"/>
      <c r="M19" s="128"/>
      <c r="N19" s="129" t="str">
        <f t="shared" si="3"/>
        <v/>
      </c>
      <c r="O19" s="128"/>
      <c r="P19" s="128"/>
      <c r="Q19" s="129" t="str">
        <f t="shared" si="4"/>
        <v/>
      </c>
      <c r="R19" s="128"/>
      <c r="S19" s="128"/>
      <c r="T19" s="129" t="str">
        <f t="shared" si="5"/>
        <v/>
      </c>
      <c r="U19" s="128"/>
      <c r="V19" s="128"/>
      <c r="W19" s="129" t="str">
        <f t="shared" si="6"/>
        <v/>
      </c>
      <c r="X19" s="128"/>
      <c r="Y19" s="128"/>
      <c r="Z19" s="129" t="str">
        <f t="shared" si="7"/>
        <v/>
      </c>
      <c r="AA19" s="128"/>
      <c r="AB19" s="128"/>
      <c r="AC19" s="129" t="str">
        <f t="shared" si="8"/>
        <v/>
      </c>
      <c r="AD19" s="128"/>
      <c r="AE19" s="128"/>
      <c r="AF19" s="129" t="str">
        <f t="shared" si="9"/>
        <v/>
      </c>
      <c r="AG19" s="128"/>
      <c r="AH19" s="128"/>
      <c r="AI19" s="129" t="str">
        <f t="shared" si="10"/>
        <v/>
      </c>
      <c r="AJ19" s="128"/>
      <c r="AK19" s="128"/>
      <c r="AL19" s="129"/>
    </row>
    <row r="20" spans="1:51" s="65" customFormat="1" ht="13.5" x14ac:dyDescent="0.25">
      <c r="A20" s="81">
        <v>15</v>
      </c>
      <c r="B20" s="81" t="s">
        <v>194</v>
      </c>
      <c r="C20" s="128"/>
      <c r="D20" s="128">
        <v>1</v>
      </c>
      <c r="E20" s="129">
        <f t="shared" si="11"/>
        <v>0</v>
      </c>
      <c r="F20" s="128"/>
      <c r="G20" s="128">
        <v>1</v>
      </c>
      <c r="H20" s="129">
        <f t="shared" si="1"/>
        <v>0</v>
      </c>
      <c r="I20" s="128"/>
      <c r="J20" s="128">
        <v>1</v>
      </c>
      <c r="K20" s="129">
        <f t="shared" si="2"/>
        <v>0</v>
      </c>
      <c r="L20" s="128"/>
      <c r="M20" s="128">
        <v>2</v>
      </c>
      <c r="N20" s="129">
        <f t="shared" si="3"/>
        <v>0</v>
      </c>
      <c r="O20" s="128"/>
      <c r="P20" s="128">
        <v>2</v>
      </c>
      <c r="Q20" s="129">
        <f t="shared" si="4"/>
        <v>0</v>
      </c>
      <c r="R20" s="128"/>
      <c r="S20" s="128">
        <v>2</v>
      </c>
      <c r="T20" s="129">
        <f t="shared" si="5"/>
        <v>0</v>
      </c>
      <c r="U20" s="128"/>
      <c r="V20" s="128">
        <v>1</v>
      </c>
      <c r="W20" s="129">
        <f t="shared" si="6"/>
        <v>0</v>
      </c>
      <c r="X20" s="128"/>
      <c r="Y20" s="128"/>
      <c r="Z20" s="129" t="str">
        <f t="shared" si="7"/>
        <v/>
      </c>
      <c r="AA20" s="128"/>
      <c r="AB20" s="128"/>
      <c r="AC20" s="129" t="str">
        <f t="shared" si="8"/>
        <v/>
      </c>
      <c r="AD20" s="128"/>
      <c r="AE20" s="128"/>
      <c r="AF20" s="129" t="str">
        <f t="shared" si="9"/>
        <v/>
      </c>
      <c r="AG20" s="128"/>
      <c r="AH20" s="128"/>
      <c r="AI20" s="129" t="str">
        <f t="shared" si="10"/>
        <v/>
      </c>
      <c r="AJ20" s="128"/>
      <c r="AK20" s="128"/>
      <c r="AL20" s="129"/>
    </row>
    <row r="21" spans="1:51" s="65" customFormat="1" ht="13.5" x14ac:dyDescent="0.25">
      <c r="A21" s="81">
        <v>16</v>
      </c>
      <c r="B21" s="81" t="s">
        <v>22</v>
      </c>
      <c r="C21" s="128"/>
      <c r="D21" s="128"/>
      <c r="E21" s="129" t="str">
        <f t="shared" si="11"/>
        <v/>
      </c>
      <c r="F21" s="128"/>
      <c r="G21" s="128"/>
      <c r="H21" s="129" t="str">
        <f t="shared" si="1"/>
        <v/>
      </c>
      <c r="I21" s="128"/>
      <c r="J21" s="128"/>
      <c r="K21" s="129" t="str">
        <f t="shared" si="2"/>
        <v/>
      </c>
      <c r="L21" s="128"/>
      <c r="M21" s="128"/>
      <c r="N21" s="129" t="str">
        <f t="shared" si="3"/>
        <v/>
      </c>
      <c r="O21" s="128"/>
      <c r="P21" s="128"/>
      <c r="Q21" s="129" t="str">
        <f t="shared" si="4"/>
        <v/>
      </c>
      <c r="R21" s="128"/>
      <c r="S21" s="128"/>
      <c r="T21" s="129" t="str">
        <f t="shared" si="5"/>
        <v/>
      </c>
      <c r="U21" s="128"/>
      <c r="V21" s="128"/>
      <c r="W21" s="129" t="str">
        <f t="shared" si="6"/>
        <v/>
      </c>
      <c r="X21" s="128"/>
      <c r="Y21" s="128"/>
      <c r="Z21" s="129" t="str">
        <f t="shared" si="7"/>
        <v/>
      </c>
      <c r="AA21" s="128"/>
      <c r="AB21" s="128">
        <v>1</v>
      </c>
      <c r="AC21" s="129">
        <f t="shared" si="8"/>
        <v>0</v>
      </c>
      <c r="AD21" s="128"/>
      <c r="AE21" s="128"/>
      <c r="AF21" s="129" t="str">
        <f t="shared" si="9"/>
        <v/>
      </c>
      <c r="AG21" s="128"/>
      <c r="AH21" s="128"/>
      <c r="AI21" s="129" t="str">
        <f t="shared" si="10"/>
        <v/>
      </c>
      <c r="AJ21" s="128"/>
      <c r="AK21" s="128"/>
      <c r="AL21" s="129"/>
    </row>
    <row r="22" spans="1:51" s="65" customFormat="1" ht="13.5" x14ac:dyDescent="0.25">
      <c r="A22" s="81">
        <v>17</v>
      </c>
      <c r="B22" s="81" t="s">
        <v>195</v>
      </c>
      <c r="C22" s="128"/>
      <c r="D22" s="128"/>
      <c r="E22" s="129" t="str">
        <f t="shared" si="11"/>
        <v/>
      </c>
      <c r="F22" s="128"/>
      <c r="G22" s="128"/>
      <c r="H22" s="129" t="str">
        <f t="shared" si="1"/>
        <v/>
      </c>
      <c r="I22" s="128"/>
      <c r="J22" s="128"/>
      <c r="K22" s="129" t="str">
        <f t="shared" si="2"/>
        <v/>
      </c>
      <c r="L22" s="128"/>
      <c r="M22" s="128"/>
      <c r="N22" s="129" t="str">
        <f t="shared" si="3"/>
        <v/>
      </c>
      <c r="O22" s="128"/>
      <c r="P22" s="128">
        <v>1</v>
      </c>
      <c r="Q22" s="129">
        <f t="shared" si="4"/>
        <v>0</v>
      </c>
      <c r="R22" s="128"/>
      <c r="S22" s="128">
        <v>2</v>
      </c>
      <c r="T22" s="129">
        <f t="shared" si="5"/>
        <v>0</v>
      </c>
      <c r="U22" s="128"/>
      <c r="V22" s="128">
        <v>1</v>
      </c>
      <c r="W22" s="129">
        <f t="shared" si="6"/>
        <v>0</v>
      </c>
      <c r="X22" s="128"/>
      <c r="Y22" s="128"/>
      <c r="Z22" s="129" t="str">
        <f t="shared" si="7"/>
        <v/>
      </c>
      <c r="AA22" s="128"/>
      <c r="AB22" s="128"/>
      <c r="AC22" s="129" t="str">
        <f t="shared" si="8"/>
        <v/>
      </c>
      <c r="AD22" s="128"/>
      <c r="AE22" s="128"/>
      <c r="AF22" s="129" t="str">
        <f t="shared" si="9"/>
        <v/>
      </c>
      <c r="AG22" s="128"/>
      <c r="AH22" s="128"/>
      <c r="AI22" s="129" t="str">
        <f t="shared" si="10"/>
        <v/>
      </c>
      <c r="AJ22" s="128"/>
      <c r="AK22" s="128"/>
      <c r="AL22" s="129"/>
    </row>
    <row r="23" spans="1:51" s="133" customFormat="1" ht="6.75" customHeight="1" x14ac:dyDescent="0.25">
      <c r="A23" s="132"/>
      <c r="B23" s="13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 t="str">
        <f t="shared" si="10"/>
        <v/>
      </c>
      <c r="AJ23" s="82"/>
      <c r="AK23" s="82"/>
      <c r="AL23" s="82" t="str">
        <f>IF(OR(ISNUMBER(AJ23),ISNUMBER(AK23)),100/SUM(AJ23:AK23)*AJ23,"")</f>
        <v/>
      </c>
    </row>
    <row r="24" spans="1:51" s="64" customFormat="1" ht="18" customHeight="1" x14ac:dyDescent="0.25">
      <c r="A24" s="200"/>
      <c r="B24" s="200" t="s">
        <v>4</v>
      </c>
      <c r="C24" s="207">
        <v>3</v>
      </c>
      <c r="D24" s="207">
        <v>32</v>
      </c>
      <c r="E24" s="208">
        <f>IF(OR(ISNUMBER(C24),ISNUMBER(D24)),100/SUM(C24:D24)*C24,"")</f>
        <v>8.5714285714285712</v>
      </c>
      <c r="F24" s="207">
        <v>5</v>
      </c>
      <c r="G24" s="207">
        <v>30</v>
      </c>
      <c r="H24" s="208">
        <f t="shared" si="1"/>
        <v>14.285714285714286</v>
      </c>
      <c r="I24" s="207">
        <v>5</v>
      </c>
      <c r="J24" s="207">
        <v>30</v>
      </c>
      <c r="K24" s="208">
        <f t="shared" si="2"/>
        <v>14.285714285714286</v>
      </c>
      <c r="L24" s="207">
        <v>6</v>
      </c>
      <c r="M24" s="207">
        <v>29</v>
      </c>
      <c r="N24" s="208">
        <f t="shared" si="3"/>
        <v>17.142857142857142</v>
      </c>
      <c r="O24" s="207">
        <v>8</v>
      </c>
      <c r="P24" s="207">
        <v>27</v>
      </c>
      <c r="Q24" s="208">
        <f t="shared" si="4"/>
        <v>22.857142857142858</v>
      </c>
      <c r="R24" s="207">
        <v>9</v>
      </c>
      <c r="S24" s="207">
        <v>26</v>
      </c>
      <c r="T24" s="208">
        <f t="shared" si="5"/>
        <v>25.714285714285715</v>
      </c>
      <c r="U24" s="207">
        <v>14</v>
      </c>
      <c r="V24" s="207">
        <v>20</v>
      </c>
      <c r="W24" s="208">
        <f t="shared" si="6"/>
        <v>41.176470588235297</v>
      </c>
      <c r="X24" s="207">
        <v>14</v>
      </c>
      <c r="Y24" s="207">
        <v>20</v>
      </c>
      <c r="Z24" s="208">
        <f t="shared" si="7"/>
        <v>41.176470588235297</v>
      </c>
      <c r="AA24" s="207">
        <v>12</v>
      </c>
      <c r="AB24" s="207">
        <v>22</v>
      </c>
      <c r="AC24" s="208">
        <f t="shared" si="8"/>
        <v>35.294117647058826</v>
      </c>
      <c r="AD24" s="207">
        <v>12</v>
      </c>
      <c r="AE24" s="207">
        <v>22</v>
      </c>
      <c r="AF24" s="208">
        <f t="shared" si="9"/>
        <v>35.294117647058826</v>
      </c>
      <c r="AG24" s="207">
        <f>SUM(AG8:AG22)</f>
        <v>10</v>
      </c>
      <c r="AH24" s="207">
        <f>SUM(AH8:AH22)</f>
        <v>24</v>
      </c>
      <c r="AI24" s="208">
        <f t="shared" si="10"/>
        <v>29.411764705882355</v>
      </c>
      <c r="AJ24" s="207">
        <f>SUM(AJ8:AJ22)</f>
        <v>14</v>
      </c>
      <c r="AK24" s="207">
        <f>SUM(AK8:AK22)</f>
        <v>21</v>
      </c>
      <c r="AL24" s="208">
        <f>IF(OR(ISNUMBER(AJ24),ISNUMBER(AK24)),100/SUM(AJ24:AK24)*AJ24,"")</f>
        <v>40</v>
      </c>
    </row>
    <row r="25" spans="1:51" s="65" customFormat="1" ht="8.1" customHeight="1" x14ac:dyDescent="0.25">
      <c r="A25" s="134"/>
      <c r="B25" s="134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</row>
    <row r="26" spans="1:51" ht="11.25" customHeight="1" x14ac:dyDescent="0.25">
      <c r="A26" s="137"/>
      <c r="B26" s="137"/>
      <c r="C26" s="99"/>
      <c r="D26" s="99"/>
      <c r="E26" s="9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</row>
    <row r="27" spans="1:51" ht="21.95" customHeight="1" x14ac:dyDescent="0.25">
      <c r="A27" s="80"/>
      <c r="B27" s="80" t="s">
        <v>153</v>
      </c>
      <c r="AY27" s="80"/>
    </row>
    <row r="28" spans="1:51" ht="12.6" customHeight="1" x14ac:dyDescent="0.25">
      <c r="A28" s="80"/>
      <c r="B28" s="80" t="s">
        <v>154</v>
      </c>
      <c r="AY28" s="80"/>
    </row>
    <row r="29" spans="1:51" ht="12.6" customHeight="1" x14ac:dyDescent="0.25">
      <c r="A29" s="80"/>
      <c r="B29" s="162" t="s">
        <v>376</v>
      </c>
      <c r="AY29" s="80"/>
    </row>
    <row r="30" spans="1:51" ht="12.6" customHeight="1" x14ac:dyDescent="0.25">
      <c r="A30" s="80"/>
      <c r="B30" s="80" t="s">
        <v>155</v>
      </c>
      <c r="AY30" s="80"/>
    </row>
    <row r="31" spans="1:51" ht="9.9499999999999993" customHeight="1" x14ac:dyDescent="0.25">
      <c r="A31" s="137"/>
      <c r="B31" s="137"/>
      <c r="C31" s="99"/>
      <c r="D31" s="99"/>
      <c r="E31" s="9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</row>
    <row r="32" spans="1:51" ht="12.75" x14ac:dyDescent="0.2"/>
    <row r="33" spans="1:32" ht="13.5" x14ac:dyDescent="0.25">
      <c r="A33" s="137"/>
      <c r="B33" s="137"/>
      <c r="C33" s="99"/>
      <c r="D33" s="99"/>
      <c r="E33" s="9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</row>
    <row r="34" spans="1:32" ht="13.5" x14ac:dyDescent="0.25">
      <c r="A34" s="137"/>
      <c r="B34" s="137"/>
      <c r="C34" s="99"/>
      <c r="D34" s="99"/>
      <c r="E34" s="9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</row>
    <row r="35" spans="1:32" s="80" customFormat="1" ht="12.75" x14ac:dyDescent="0.25">
      <c r="A35" s="140"/>
      <c r="B35" s="140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s="80" customFormat="1" ht="12.75" x14ac:dyDescent="0.25">
      <c r="A36" s="140"/>
      <c r="B36" s="140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s="80" customFormat="1" ht="12.75" x14ac:dyDescent="0.25">
      <c r="A37" s="140"/>
      <c r="B37" s="140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s="80" customFormat="1" ht="12.75" x14ac:dyDescent="0.25">
      <c r="A38" s="140"/>
      <c r="B38" s="140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s="80" customFormat="1" ht="12.75" x14ac:dyDescent="0.25">
      <c r="A39" s="140"/>
      <c r="B39" s="140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s="80" customFormat="1" ht="12.75" x14ac:dyDescent="0.25">
      <c r="A40" s="140"/>
      <c r="B40" s="14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2" s="80" customFormat="1" ht="12.75" x14ac:dyDescent="0.25">
      <c r="A41" s="140"/>
      <c r="B41" s="140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</row>
    <row r="42" spans="1:32" s="80" customFormat="1" ht="12.75" x14ac:dyDescent="0.25">
      <c r="A42" s="140"/>
      <c r="B42" s="140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 s="80" customFormat="1" ht="12.75" x14ac:dyDescent="0.25">
      <c r="A43" s="140"/>
      <c r="B43" s="140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 s="80" customFormat="1" ht="12.75" x14ac:dyDescent="0.25">
      <c r="A44" s="140"/>
      <c r="B44" s="140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32" s="80" customFormat="1" ht="12.75" x14ac:dyDescent="0.25">
      <c r="A45" s="140"/>
      <c r="B45" s="140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</row>
    <row r="46" spans="1:32" s="80" customFormat="1" ht="12.75" x14ac:dyDescent="0.25">
      <c r="A46" s="140"/>
      <c r="B46" s="140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 s="80" customFormat="1" ht="12.75" x14ac:dyDescent="0.25">
      <c r="A47" s="140"/>
      <c r="B47" s="140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</row>
    <row r="48" spans="1:32" s="80" customFormat="1" ht="12.75" x14ac:dyDescent="0.25">
      <c r="A48" s="140"/>
      <c r="B48" s="140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</row>
    <row r="49" spans="1:32" s="80" customFormat="1" ht="12.75" x14ac:dyDescent="0.25">
      <c r="A49" s="140"/>
      <c r="B49" s="140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</row>
    <row r="50" spans="1:32" s="80" customFormat="1" ht="12.75" x14ac:dyDescent="0.25">
      <c r="A50" s="140"/>
      <c r="B50" s="140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</row>
    <row r="51" spans="1:32" s="80" customFormat="1" ht="12.75" x14ac:dyDescent="0.25">
      <c r="A51" s="140"/>
      <c r="B51" s="140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</row>
    <row r="52" spans="1:32" s="80" customFormat="1" ht="12.75" x14ac:dyDescent="0.25">
      <c r="A52" s="140"/>
      <c r="B52" s="140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</row>
    <row r="53" spans="1:32" s="80" customFormat="1" ht="12.75" x14ac:dyDescent="0.25">
      <c r="A53" s="134"/>
      <c r="B53" s="134"/>
    </row>
    <row r="54" spans="1:32" s="80" customFormat="1" ht="12.75" x14ac:dyDescent="0.25">
      <c r="A54" s="134"/>
      <c r="B54" s="134"/>
    </row>
    <row r="55" spans="1:32" s="80" customFormat="1" ht="12.75" x14ac:dyDescent="0.25">
      <c r="A55" s="134"/>
      <c r="B55" s="134"/>
    </row>
    <row r="56" spans="1:32" s="80" customFormat="1" ht="12.75" x14ac:dyDescent="0.25">
      <c r="A56" s="134"/>
      <c r="B56" s="134"/>
    </row>
    <row r="57" spans="1:32" s="80" customFormat="1" ht="12.75" x14ac:dyDescent="0.25">
      <c r="A57" s="134"/>
      <c r="B57" s="134"/>
    </row>
    <row r="58" spans="1:32" s="80" customFormat="1" ht="12.75" x14ac:dyDescent="0.25">
      <c r="A58" s="134"/>
      <c r="B58" s="134"/>
    </row>
    <row r="59" spans="1:32" s="80" customFormat="1" ht="12.75" x14ac:dyDescent="0.25">
      <c r="A59" s="134"/>
      <c r="B59" s="134"/>
    </row>
    <row r="60" spans="1:32" s="80" customFormat="1" ht="12.75" x14ac:dyDescent="0.25">
      <c r="A60" s="134"/>
      <c r="B60" s="134"/>
    </row>
    <row r="61" spans="1:32" s="80" customFormat="1" ht="12.75" x14ac:dyDescent="0.25">
      <c r="A61" s="134"/>
      <c r="B61" s="134"/>
    </row>
    <row r="62" spans="1:32" s="80" customFormat="1" ht="12.75" x14ac:dyDescent="0.25">
      <c r="A62" s="134"/>
      <c r="B62" s="134"/>
    </row>
    <row r="63" spans="1:32" s="80" customFormat="1" ht="12.75" x14ac:dyDescent="0.25">
      <c r="A63" s="134"/>
      <c r="B63" s="134"/>
    </row>
    <row r="64" spans="1:32" s="80" customFormat="1" ht="12.75" x14ac:dyDescent="0.25">
      <c r="A64" s="134"/>
      <c r="B64" s="134"/>
    </row>
    <row r="65" spans="1:2" s="80" customFormat="1" ht="12.75" x14ac:dyDescent="0.25">
      <c r="A65" s="134"/>
      <c r="B65" s="134"/>
    </row>
    <row r="66" spans="1:2" s="80" customFormat="1" ht="12.75" x14ac:dyDescent="0.25">
      <c r="A66" s="134"/>
      <c r="B66" s="134"/>
    </row>
    <row r="67" spans="1:2" s="80" customFormat="1" ht="12.75" x14ac:dyDescent="0.25">
      <c r="A67" s="134"/>
      <c r="B67" s="134"/>
    </row>
    <row r="68" spans="1:2" s="80" customFormat="1" ht="12.75" x14ac:dyDescent="0.25">
      <c r="A68" s="134"/>
      <c r="B68" s="134"/>
    </row>
    <row r="69" spans="1:2" s="80" customFormat="1" ht="12.75" x14ac:dyDescent="0.25">
      <c r="A69" s="134"/>
      <c r="B69" s="134"/>
    </row>
    <row r="70" spans="1:2" s="80" customFormat="1" ht="12.75" x14ac:dyDescent="0.25">
      <c r="A70" s="134"/>
      <c r="B70" s="134"/>
    </row>
    <row r="71" spans="1:2" s="80" customFormat="1" ht="12.75" x14ac:dyDescent="0.25">
      <c r="A71" s="134"/>
      <c r="B71" s="134"/>
    </row>
    <row r="72" spans="1:2" s="80" customFormat="1" ht="12.75" x14ac:dyDescent="0.25">
      <c r="A72" s="134"/>
      <c r="B72" s="134"/>
    </row>
    <row r="73" spans="1:2" s="80" customFormat="1" ht="12.75" x14ac:dyDescent="0.25">
      <c r="A73" s="134"/>
      <c r="B73" s="134"/>
    </row>
    <row r="74" spans="1:2" s="80" customFormat="1" ht="12.75" x14ac:dyDescent="0.25">
      <c r="A74" s="134"/>
      <c r="B74" s="134"/>
    </row>
    <row r="75" spans="1:2" s="80" customFormat="1" ht="9.9499999999999993" customHeight="1" x14ac:dyDescent="0.25">
      <c r="A75" s="134"/>
      <c r="B75" s="134"/>
    </row>
    <row r="76" spans="1:2" s="80" customFormat="1" ht="9.9499999999999993" customHeight="1" x14ac:dyDescent="0.25">
      <c r="A76" s="134"/>
      <c r="B76" s="134"/>
    </row>
    <row r="77" spans="1:2" s="80" customFormat="1" ht="9.9499999999999993" customHeight="1" x14ac:dyDescent="0.25">
      <c r="A77" s="134"/>
      <c r="B77" s="134"/>
    </row>
    <row r="78" spans="1:2" s="80" customFormat="1" ht="9.9499999999999993" customHeight="1" x14ac:dyDescent="0.25">
      <c r="A78" s="134"/>
      <c r="B78" s="134"/>
    </row>
    <row r="79" spans="1:2" s="80" customFormat="1" ht="9.9499999999999993" customHeight="1" x14ac:dyDescent="0.25">
      <c r="A79" s="134"/>
      <c r="B79" s="134"/>
    </row>
    <row r="80" spans="1:2" s="80" customFormat="1" ht="9.9499999999999993" customHeight="1" x14ac:dyDescent="0.25">
      <c r="A80" s="134"/>
      <c r="B80" s="134"/>
    </row>
    <row r="81" spans="1:2" s="80" customFormat="1" ht="9.9499999999999993" customHeight="1" x14ac:dyDescent="0.25">
      <c r="A81" s="134"/>
      <c r="B81" s="134"/>
    </row>
  </sheetData>
  <phoneticPr fontId="0" type="noConversion"/>
  <hyperlinks>
    <hyperlink ref="AL1" location="Übersicht!A1" display="zurück zur Übersicht"/>
  </hyperlinks>
  <pageMargins left="0.2" right="0.19" top="0.66" bottom="0.46" header="0.51181102362204722" footer="0.3"/>
  <pageSetup paperSize="9" scale="89" orientation="landscape" r:id="rId1"/>
  <headerFooter alignWithMargins="0"/>
  <ignoredErrors>
    <ignoredError sqref="AI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showGridLines="0" zoomScaleNormal="100" zoomScalePageLayoutView="53" workbookViewId="0"/>
  </sheetViews>
  <sheetFormatPr baseColWidth="10" defaultRowHeight="11.25" x14ac:dyDescent="0.2"/>
  <cols>
    <col min="1" max="1" width="1" customWidth="1"/>
    <col min="2" max="2" width="7.83203125" customWidth="1"/>
    <col min="3" max="3" width="8.83203125" bestFit="1" customWidth="1"/>
  </cols>
  <sheetData>
    <row r="1" spans="1:15" s="2" customFormat="1" ht="18" x14ac:dyDescent="0.25">
      <c r="B1" s="87" t="str">
        <f>"Kanton "&amp;Übersicht!C5</f>
        <v>Kanton Zürich</v>
      </c>
      <c r="C1" s="1"/>
      <c r="D1" s="1"/>
      <c r="E1" s="1"/>
      <c r="N1" s="84" t="s">
        <v>171</v>
      </c>
    </row>
    <row r="2" spans="1:15" s="5" customFormat="1" ht="3.75" customHeight="1" x14ac:dyDescent="0.25">
      <c r="B2" s="3"/>
      <c r="C2" s="4"/>
      <c r="D2" s="4"/>
      <c r="E2" s="2"/>
    </row>
    <row r="3" spans="1:15" s="8" customFormat="1" ht="14.1" customHeight="1" x14ac:dyDescent="0.2">
      <c r="B3" s="101" t="s">
        <v>200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5" customFormat="1" ht="3.75" customHeight="1" x14ac:dyDescent="0.2">
      <c r="B4" s="9"/>
      <c r="M4" s="10"/>
    </row>
    <row r="5" spans="1:15" s="16" customFormat="1" ht="18" customHeight="1" x14ac:dyDescent="0.2">
      <c r="A5" s="11"/>
      <c r="B5" s="171" t="s">
        <v>355</v>
      </c>
      <c r="C5" s="14">
        <v>1971</v>
      </c>
      <c r="D5" s="14">
        <v>1975</v>
      </c>
      <c r="E5" s="14">
        <v>1979</v>
      </c>
      <c r="F5" s="14">
        <v>1983</v>
      </c>
      <c r="G5" s="14">
        <v>1987</v>
      </c>
      <c r="H5" s="14">
        <v>1991</v>
      </c>
      <c r="I5" s="14">
        <v>1995</v>
      </c>
      <c r="J5" s="14">
        <v>1999</v>
      </c>
      <c r="K5" s="14">
        <v>2003</v>
      </c>
      <c r="L5" s="15">
        <v>2007</v>
      </c>
      <c r="M5" s="15">
        <v>2011</v>
      </c>
      <c r="N5" s="15">
        <v>2015</v>
      </c>
    </row>
    <row r="6" spans="1:15" ht="6.75" customHeight="1" x14ac:dyDescent="0.2"/>
    <row r="7" spans="1:15" s="2" customFormat="1" ht="13.5" x14ac:dyDescent="0.25">
      <c r="A7" s="117">
        <v>1</v>
      </c>
      <c r="B7" s="26" t="s">
        <v>1</v>
      </c>
      <c r="C7" s="116">
        <v>2</v>
      </c>
      <c r="D7" s="116">
        <v>2</v>
      </c>
      <c r="E7" s="116">
        <v>2</v>
      </c>
      <c r="F7" s="116">
        <v>2</v>
      </c>
      <c r="G7" s="116">
        <v>3</v>
      </c>
      <c r="H7" s="116">
        <v>2</v>
      </c>
      <c r="I7" s="116">
        <v>2</v>
      </c>
      <c r="J7" s="116">
        <v>2</v>
      </c>
      <c r="K7" s="116">
        <v>3</v>
      </c>
      <c r="L7" s="116">
        <v>3</v>
      </c>
      <c r="M7" s="116">
        <v>2</v>
      </c>
      <c r="N7" s="116">
        <v>2</v>
      </c>
      <c r="O7" s="24"/>
    </row>
    <row r="8" spans="1:15" s="2" customFormat="1" ht="13.5" x14ac:dyDescent="0.25">
      <c r="A8" s="117">
        <v>2</v>
      </c>
      <c r="B8" s="26" t="s">
        <v>2</v>
      </c>
      <c r="C8" s="116">
        <v>1</v>
      </c>
      <c r="D8" s="116">
        <v>2</v>
      </c>
      <c r="E8" s="116">
        <v>2</v>
      </c>
      <c r="F8" s="116">
        <v>1</v>
      </c>
      <c r="G8" s="116">
        <v>1</v>
      </c>
      <c r="H8" s="116">
        <v>2</v>
      </c>
      <c r="I8" s="116">
        <v>2</v>
      </c>
      <c r="J8" s="116">
        <v>2</v>
      </c>
      <c r="K8" s="116">
        <v>2</v>
      </c>
      <c r="L8" s="116">
        <v>2</v>
      </c>
      <c r="M8" s="116">
        <v>2</v>
      </c>
      <c r="N8" s="116">
        <v>2</v>
      </c>
      <c r="O8" s="24"/>
    </row>
    <row r="9" spans="1:15" s="2" customFormat="1" ht="13.5" x14ac:dyDescent="0.25">
      <c r="A9" s="117">
        <v>3</v>
      </c>
      <c r="B9" s="26" t="s">
        <v>7</v>
      </c>
      <c r="C9" s="116">
        <v>2</v>
      </c>
      <c r="D9" s="116">
        <v>2</v>
      </c>
      <c r="E9" s="116">
        <v>2</v>
      </c>
      <c r="F9" s="116">
        <v>2</v>
      </c>
      <c r="G9" s="116">
        <v>2</v>
      </c>
      <c r="H9" s="116">
        <v>2</v>
      </c>
      <c r="I9" s="116">
        <v>1</v>
      </c>
      <c r="J9" s="116">
        <v>3</v>
      </c>
      <c r="K9" s="116">
        <v>3</v>
      </c>
      <c r="L9" s="116">
        <v>2</v>
      </c>
      <c r="M9" s="116">
        <v>3</v>
      </c>
      <c r="N9" s="116">
        <v>2</v>
      </c>
      <c r="O9" s="24"/>
    </row>
    <row r="10" spans="1:15" s="2" customFormat="1" ht="13.5" x14ac:dyDescent="0.25">
      <c r="A10" s="117">
        <v>4</v>
      </c>
      <c r="B10" s="26" t="s">
        <v>3</v>
      </c>
      <c r="C10" s="116">
        <v>2</v>
      </c>
      <c r="D10" s="116">
        <v>1</v>
      </c>
      <c r="E10" s="116">
        <v>2</v>
      </c>
      <c r="F10" s="116">
        <v>2</v>
      </c>
      <c r="G10" s="116">
        <v>3</v>
      </c>
      <c r="H10" s="116">
        <v>3</v>
      </c>
      <c r="I10" s="116">
        <v>3</v>
      </c>
      <c r="J10" s="116">
        <v>3</v>
      </c>
      <c r="K10" s="116">
        <v>4</v>
      </c>
      <c r="L10" s="116">
        <v>4</v>
      </c>
      <c r="M10" s="116">
        <v>3</v>
      </c>
      <c r="N10" s="116">
        <v>2</v>
      </c>
      <c r="O10" s="24"/>
    </row>
    <row r="11" spans="1:15" s="2" customFormat="1" ht="13.5" x14ac:dyDescent="0.25">
      <c r="A11" s="117">
        <v>5</v>
      </c>
      <c r="B11" s="26" t="s">
        <v>212</v>
      </c>
      <c r="C11" s="116"/>
      <c r="D11" s="116"/>
      <c r="E11" s="116"/>
      <c r="F11" s="116"/>
      <c r="G11" s="116"/>
      <c r="H11" s="116"/>
      <c r="I11" s="116">
        <v>1</v>
      </c>
      <c r="J11" s="116">
        <v>1</v>
      </c>
      <c r="K11" s="116"/>
      <c r="L11" s="116"/>
      <c r="M11" s="116"/>
      <c r="N11" s="116"/>
      <c r="O11" s="24"/>
    </row>
    <row r="12" spans="1:15" s="2" customFormat="1" ht="13.5" x14ac:dyDescent="0.25">
      <c r="A12" s="117">
        <v>6</v>
      </c>
      <c r="B12" s="26" t="s">
        <v>10</v>
      </c>
      <c r="C12" s="116">
        <v>1</v>
      </c>
      <c r="D12" s="116">
        <v>1</v>
      </c>
      <c r="E12" s="116">
        <v>2</v>
      </c>
      <c r="F12" s="116">
        <v>1</v>
      </c>
      <c r="G12" s="116">
        <v>2</v>
      </c>
      <c r="H12" s="116">
        <v>2</v>
      </c>
      <c r="I12" s="116">
        <v>2</v>
      </c>
      <c r="J12" s="116">
        <v>2</v>
      </c>
      <c r="K12" s="116"/>
      <c r="L12" s="116"/>
      <c r="M12" s="116"/>
      <c r="N12" s="116"/>
      <c r="O12" s="24"/>
    </row>
    <row r="13" spans="1:15" s="2" customFormat="1" ht="13.5" x14ac:dyDescent="0.25">
      <c r="A13" s="117"/>
      <c r="B13" s="26" t="s">
        <v>211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>
        <v>1</v>
      </c>
      <c r="N13" s="116">
        <v>1</v>
      </c>
      <c r="O13" s="24"/>
    </row>
    <row r="14" spans="1:15" s="2" customFormat="1" ht="13.5" x14ac:dyDescent="0.25">
      <c r="A14" s="117">
        <v>7</v>
      </c>
      <c r="B14" s="26" t="s">
        <v>11</v>
      </c>
      <c r="C14" s="116">
        <v>1</v>
      </c>
      <c r="D14" s="116">
        <v>1</v>
      </c>
      <c r="E14" s="116">
        <v>1</v>
      </c>
      <c r="F14" s="116">
        <v>1</v>
      </c>
      <c r="G14" s="116">
        <v>1</v>
      </c>
      <c r="H14" s="116">
        <v>1</v>
      </c>
      <c r="I14" s="116">
        <v>2</v>
      </c>
      <c r="J14" s="116">
        <v>3</v>
      </c>
      <c r="K14" s="116">
        <v>3</v>
      </c>
      <c r="L14" s="116">
        <v>2</v>
      </c>
      <c r="M14" s="116">
        <v>2</v>
      </c>
      <c r="N14" s="116">
        <v>2</v>
      </c>
      <c r="O14" s="24"/>
    </row>
    <row r="15" spans="1:15" s="2" customFormat="1" ht="13.5" x14ac:dyDescent="0.25">
      <c r="A15" s="117">
        <v>8</v>
      </c>
      <c r="B15" s="26" t="s">
        <v>12</v>
      </c>
      <c r="C15" s="116"/>
      <c r="D15" s="116"/>
      <c r="E15" s="116"/>
      <c r="F15" s="116"/>
      <c r="G15" s="116"/>
      <c r="H15" s="116"/>
      <c r="I15" s="116">
        <v>1</v>
      </c>
      <c r="J15" s="116">
        <v>1</v>
      </c>
      <c r="K15" s="116"/>
      <c r="L15" s="116">
        <v>1</v>
      </c>
      <c r="M15" s="116">
        <v>1</v>
      </c>
      <c r="N15" s="116"/>
      <c r="O15" s="24"/>
    </row>
    <row r="16" spans="1:15" s="2" customFormat="1" ht="13.5" x14ac:dyDescent="0.25">
      <c r="A16" s="117">
        <v>8.1</v>
      </c>
      <c r="B16" s="26" t="s">
        <v>13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>
        <v>1</v>
      </c>
      <c r="M16" s="116">
        <v>2</v>
      </c>
      <c r="N16" s="116">
        <v>3</v>
      </c>
      <c r="O16" s="24"/>
    </row>
    <row r="17" spans="1:52" s="2" customFormat="1" ht="13.5" x14ac:dyDescent="0.25">
      <c r="A17" s="117">
        <v>9</v>
      </c>
      <c r="B17" s="26" t="s">
        <v>14</v>
      </c>
      <c r="C17" s="116">
        <v>1</v>
      </c>
      <c r="D17" s="116">
        <v>1</v>
      </c>
      <c r="E17" s="116">
        <v>1</v>
      </c>
      <c r="F17" s="116">
        <v>1</v>
      </c>
      <c r="G17" s="116">
        <v>1</v>
      </c>
      <c r="H17" s="116"/>
      <c r="I17" s="116"/>
      <c r="J17" s="116"/>
      <c r="K17" s="116"/>
      <c r="L17" s="116">
        <v>1</v>
      </c>
      <c r="M17" s="116">
        <v>1</v>
      </c>
      <c r="N17" s="116">
        <v>1</v>
      </c>
      <c r="O17" s="24"/>
    </row>
    <row r="18" spans="1:52" s="2" customFormat="1" ht="13.5" x14ac:dyDescent="0.25">
      <c r="A18" s="117">
        <v>11</v>
      </c>
      <c r="B18" s="26" t="s">
        <v>15</v>
      </c>
      <c r="C18" s="116"/>
      <c r="D18" s="116">
        <v>1</v>
      </c>
      <c r="E18" s="116">
        <v>1</v>
      </c>
      <c r="F18" s="116">
        <v>1</v>
      </c>
      <c r="G18" s="116">
        <v>2</v>
      </c>
      <c r="H18" s="116"/>
      <c r="I18" s="116"/>
      <c r="J18" s="116"/>
      <c r="K18" s="116"/>
      <c r="L18" s="116"/>
      <c r="M18" s="116"/>
      <c r="N18" s="116"/>
      <c r="O18" s="24"/>
    </row>
    <row r="19" spans="1:52" s="2" customFormat="1" ht="13.5" x14ac:dyDescent="0.25">
      <c r="A19" s="117">
        <v>12</v>
      </c>
      <c r="B19" s="26" t="s">
        <v>17</v>
      </c>
      <c r="C19" s="116"/>
      <c r="D19" s="116"/>
      <c r="E19" s="116"/>
      <c r="F19" s="116">
        <v>1</v>
      </c>
      <c r="G19" s="116"/>
      <c r="H19" s="116">
        <v>2</v>
      </c>
      <c r="I19" s="116">
        <v>2</v>
      </c>
      <c r="J19" s="116">
        <v>2</v>
      </c>
      <c r="K19" s="116">
        <v>3</v>
      </c>
      <c r="L19" s="116">
        <v>2</v>
      </c>
      <c r="M19" s="116"/>
      <c r="N19" s="116"/>
      <c r="O19" s="24"/>
    </row>
    <row r="20" spans="1:52" s="2" customFormat="1" ht="13.5" x14ac:dyDescent="0.25">
      <c r="A20" s="117">
        <v>13</v>
      </c>
      <c r="B20" s="26" t="s">
        <v>192</v>
      </c>
      <c r="C20" s="116"/>
      <c r="D20" s="116"/>
      <c r="E20" s="116">
        <v>1</v>
      </c>
      <c r="F20" s="116">
        <v>1</v>
      </c>
      <c r="G20" s="116">
        <v>2</v>
      </c>
      <c r="H20" s="116">
        <v>2</v>
      </c>
      <c r="I20" s="116">
        <v>2</v>
      </c>
      <c r="J20" s="116">
        <v>1</v>
      </c>
      <c r="K20" s="116">
        <v>3</v>
      </c>
      <c r="L20" s="116">
        <v>5</v>
      </c>
      <c r="M20" s="116">
        <v>2</v>
      </c>
      <c r="N20" s="116">
        <v>3</v>
      </c>
      <c r="O20" s="24"/>
    </row>
    <row r="21" spans="1:52" s="2" customFormat="1" ht="13.5" x14ac:dyDescent="0.25">
      <c r="A21" s="117">
        <v>14</v>
      </c>
      <c r="B21" s="26" t="s">
        <v>244</v>
      </c>
      <c r="C21" s="116">
        <v>1</v>
      </c>
      <c r="D21" s="116">
        <v>1</v>
      </c>
      <c r="E21" s="116">
        <v>1</v>
      </c>
      <c r="F21" s="116"/>
      <c r="G21" s="116">
        <v>1</v>
      </c>
      <c r="H21" s="116"/>
      <c r="I21" s="116"/>
      <c r="J21" s="116"/>
      <c r="K21" s="116"/>
      <c r="L21" s="116"/>
      <c r="M21" s="116"/>
      <c r="N21" s="116"/>
      <c r="O21" s="24"/>
    </row>
    <row r="22" spans="1:52" s="2" customFormat="1" ht="13.5" x14ac:dyDescent="0.25">
      <c r="A22" s="117">
        <v>15</v>
      </c>
      <c r="B22" s="26" t="s">
        <v>194</v>
      </c>
      <c r="C22" s="116">
        <v>1</v>
      </c>
      <c r="D22" s="116">
        <v>1</v>
      </c>
      <c r="E22" s="116">
        <v>1</v>
      </c>
      <c r="F22" s="116">
        <v>1</v>
      </c>
      <c r="G22" s="116">
        <v>1</v>
      </c>
      <c r="H22" s="116">
        <v>2</v>
      </c>
      <c r="I22" s="116">
        <v>1</v>
      </c>
      <c r="J22" s="116">
        <v>1</v>
      </c>
      <c r="K22" s="116">
        <v>1</v>
      </c>
      <c r="L22" s="116">
        <v>1</v>
      </c>
      <c r="M22" s="116">
        <v>1</v>
      </c>
      <c r="N22" s="116">
        <v>1</v>
      </c>
      <c r="O22" s="24"/>
    </row>
    <row r="23" spans="1:52" s="2" customFormat="1" ht="13.5" x14ac:dyDescent="0.25">
      <c r="A23" s="117">
        <v>16</v>
      </c>
      <c r="B23" s="26" t="s">
        <v>22</v>
      </c>
      <c r="C23" s="116"/>
      <c r="D23" s="116">
        <v>1</v>
      </c>
      <c r="E23" s="116">
        <v>1</v>
      </c>
      <c r="F23" s="116">
        <v>1</v>
      </c>
      <c r="G23" s="116">
        <v>1</v>
      </c>
      <c r="H23" s="116">
        <v>1</v>
      </c>
      <c r="I23" s="116">
        <v>2</v>
      </c>
      <c r="J23" s="116">
        <v>1</v>
      </c>
      <c r="K23" s="116">
        <v>1</v>
      </c>
      <c r="L23" s="116">
        <v>1</v>
      </c>
      <c r="M23" s="116">
        <v>2</v>
      </c>
      <c r="N23" s="116">
        <v>4</v>
      </c>
      <c r="O23" s="24"/>
    </row>
    <row r="24" spans="1:52" s="2" customFormat="1" ht="13.5" x14ac:dyDescent="0.25">
      <c r="A24" s="117">
        <v>17</v>
      </c>
      <c r="B24" s="26" t="s">
        <v>195</v>
      </c>
      <c r="C24" s="116"/>
      <c r="D24" s="116"/>
      <c r="E24" s="116"/>
      <c r="F24" s="116"/>
      <c r="G24" s="116">
        <v>1</v>
      </c>
      <c r="H24" s="116">
        <v>1</v>
      </c>
      <c r="I24" s="116">
        <v>1</v>
      </c>
      <c r="J24" s="116">
        <v>1</v>
      </c>
      <c r="K24" s="116">
        <v>1</v>
      </c>
      <c r="L24" s="116">
        <v>1</v>
      </c>
      <c r="M24" s="116"/>
      <c r="N24" s="116"/>
      <c r="O24" s="24"/>
    </row>
    <row r="25" spans="1:52" s="2" customFormat="1" ht="13.5" x14ac:dyDescent="0.25">
      <c r="A25" s="117">
        <v>35</v>
      </c>
      <c r="B25" s="26" t="s">
        <v>24</v>
      </c>
      <c r="C25" s="116">
        <v>6</v>
      </c>
      <c r="D25" s="116">
        <v>7</v>
      </c>
      <c r="E25" s="116">
        <v>6</v>
      </c>
      <c r="F25" s="116">
        <v>6</v>
      </c>
      <c r="G25" s="116">
        <v>9</v>
      </c>
      <c r="H25" s="116">
        <v>14</v>
      </c>
      <c r="I25" s="116">
        <v>5</v>
      </c>
      <c r="J25" s="116">
        <v>5</v>
      </c>
      <c r="K25" s="116">
        <v>8</v>
      </c>
      <c r="L25" s="116">
        <v>3</v>
      </c>
      <c r="M25" s="116">
        <v>8</v>
      </c>
      <c r="N25" s="116">
        <v>12</v>
      </c>
      <c r="O25" s="24"/>
    </row>
    <row r="26" spans="1:52" s="2" customFormat="1" ht="6.75" customHeight="1" x14ac:dyDescent="0.25">
      <c r="B26" s="37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92"/>
      <c r="O26" s="24"/>
    </row>
    <row r="27" spans="1:52" s="1" customFormat="1" ht="21" customHeight="1" x14ac:dyDescent="0.25">
      <c r="A27" s="210"/>
      <c r="B27" s="200" t="s">
        <v>4</v>
      </c>
      <c r="C27" s="211">
        <v>18</v>
      </c>
      <c r="D27" s="211">
        <v>21</v>
      </c>
      <c r="E27" s="211">
        <v>23</v>
      </c>
      <c r="F27" s="211">
        <v>21</v>
      </c>
      <c r="G27" s="211">
        <v>30</v>
      </c>
      <c r="H27" s="211">
        <v>34</v>
      </c>
      <c r="I27" s="211">
        <v>27</v>
      </c>
      <c r="J27" s="211">
        <v>28</v>
      </c>
      <c r="K27" s="211">
        <v>32</v>
      </c>
      <c r="L27" s="211">
        <v>29</v>
      </c>
      <c r="M27" s="211">
        <f>SUM(M7:M26)</f>
        <v>30</v>
      </c>
      <c r="N27" s="211">
        <f>SUM(N7:N26)</f>
        <v>35</v>
      </c>
      <c r="O27" s="209"/>
    </row>
    <row r="28" spans="1:52" ht="12.75" x14ac:dyDescent="0.25">
      <c r="N28" s="192"/>
    </row>
    <row r="29" spans="1:52" s="69" customFormat="1" ht="21.95" customHeight="1" x14ac:dyDescent="0.25">
      <c r="A29" s="80"/>
      <c r="B29" s="80" t="s">
        <v>153</v>
      </c>
      <c r="N29" s="192"/>
      <c r="AZ29" s="80"/>
    </row>
    <row r="30" spans="1:52" s="69" customFormat="1" ht="12.6" customHeight="1" x14ac:dyDescent="0.25">
      <c r="A30" s="80"/>
      <c r="B30" s="80" t="s">
        <v>154</v>
      </c>
      <c r="N30" s="192"/>
      <c r="AZ30" s="80"/>
    </row>
    <row r="31" spans="1:52" s="69" customFormat="1" ht="12.6" customHeight="1" x14ac:dyDescent="0.25">
      <c r="A31" s="80"/>
      <c r="B31" s="162" t="s">
        <v>376</v>
      </c>
      <c r="N31" s="193"/>
      <c r="AZ31" s="80"/>
    </row>
    <row r="32" spans="1:52" s="69" customFormat="1" ht="12.6" customHeight="1" x14ac:dyDescent="0.25">
      <c r="A32" s="80"/>
      <c r="B32" s="80" t="s">
        <v>155</v>
      </c>
      <c r="AZ32" s="80"/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showGridLines="0" zoomScaleNormal="100" zoomScalePageLayoutView="60" workbookViewId="0"/>
  </sheetViews>
  <sheetFormatPr baseColWidth="10" defaultColWidth="12" defaultRowHeight="11.25" x14ac:dyDescent="0.2"/>
  <cols>
    <col min="1" max="1" width="1.33203125" style="112" customWidth="1"/>
    <col min="2" max="2" width="12.33203125" style="112" customWidth="1"/>
    <col min="3" max="38" width="5.5" style="112" customWidth="1"/>
    <col min="39" max="16384" width="12" style="112"/>
  </cols>
  <sheetData>
    <row r="1" spans="1:39" s="106" customFormat="1" ht="18" x14ac:dyDescent="0.25">
      <c r="B1" s="104" t="str">
        <f>"Kanton "&amp;Übersicht!C5</f>
        <v>Kanton Zürich</v>
      </c>
      <c r="C1" s="105"/>
      <c r="D1" s="105"/>
      <c r="E1" s="105"/>
      <c r="F1" s="105"/>
      <c r="G1" s="105"/>
      <c r="AL1" s="84" t="s">
        <v>171</v>
      </c>
    </row>
    <row r="2" spans="1:39" s="109" customFormat="1" ht="3.75" customHeight="1" x14ac:dyDescent="0.25">
      <c r="B2" s="107"/>
      <c r="C2" s="108"/>
      <c r="D2" s="108"/>
      <c r="E2" s="108"/>
      <c r="F2" s="106"/>
      <c r="G2" s="106"/>
    </row>
    <row r="3" spans="1:39" s="8" customFormat="1" ht="14.1" customHeight="1" x14ac:dyDescent="0.2">
      <c r="B3" s="101" t="s">
        <v>187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9" s="109" customFormat="1" ht="3.75" customHeight="1" x14ac:dyDescent="0.2">
      <c r="B4" s="110"/>
      <c r="AF4" s="111"/>
    </row>
    <row r="5" spans="1:39" s="16" customFormat="1" ht="18" customHeight="1" x14ac:dyDescent="0.2">
      <c r="A5" s="62"/>
      <c r="B5" s="62"/>
      <c r="C5" s="15">
        <v>1971</v>
      </c>
      <c r="D5" s="11"/>
      <c r="E5" s="102"/>
      <c r="F5" s="11">
        <v>1975</v>
      </c>
      <c r="G5" s="11"/>
      <c r="H5" s="102"/>
      <c r="I5" s="11">
        <v>1979</v>
      </c>
      <c r="J5" s="11"/>
      <c r="K5" s="102"/>
      <c r="L5" s="11">
        <v>1983</v>
      </c>
      <c r="M5" s="11"/>
      <c r="N5" s="102"/>
      <c r="O5" s="11">
        <v>1987</v>
      </c>
      <c r="P5" s="11"/>
      <c r="Q5" s="102"/>
      <c r="R5" s="11">
        <v>1991</v>
      </c>
      <c r="S5" s="11"/>
      <c r="T5" s="102"/>
      <c r="U5" s="11">
        <v>1995</v>
      </c>
      <c r="V5" s="11"/>
      <c r="W5" s="102"/>
      <c r="X5" s="11">
        <v>1999</v>
      </c>
      <c r="Y5" s="11"/>
      <c r="Z5" s="102"/>
      <c r="AA5" s="11">
        <v>2003</v>
      </c>
      <c r="AB5" s="11"/>
      <c r="AC5" s="102"/>
      <c r="AD5" s="11">
        <v>2007</v>
      </c>
      <c r="AE5" s="11"/>
      <c r="AF5" s="11"/>
      <c r="AG5" s="15">
        <v>2011</v>
      </c>
      <c r="AH5" s="11"/>
      <c r="AI5" s="11"/>
      <c r="AJ5" s="15">
        <v>2015</v>
      </c>
      <c r="AK5" s="11"/>
      <c r="AL5" s="11"/>
    </row>
    <row r="6" spans="1:39" s="16" customFormat="1" ht="18" customHeight="1" x14ac:dyDescent="0.2">
      <c r="A6" s="148"/>
      <c r="B6" s="180" t="s">
        <v>355</v>
      </c>
      <c r="C6" s="14" t="s">
        <v>5</v>
      </c>
      <c r="D6" s="14" t="s">
        <v>6</v>
      </c>
      <c r="E6" s="14" t="s">
        <v>177</v>
      </c>
      <c r="F6" s="102" t="s">
        <v>5</v>
      </c>
      <c r="G6" s="14" t="s">
        <v>6</v>
      </c>
      <c r="H6" s="14" t="s">
        <v>177</v>
      </c>
      <c r="I6" s="102" t="s">
        <v>5</v>
      </c>
      <c r="J6" s="14" t="s">
        <v>6</v>
      </c>
      <c r="K6" s="14" t="s">
        <v>177</v>
      </c>
      <c r="L6" s="102" t="s">
        <v>5</v>
      </c>
      <c r="M6" s="14" t="s">
        <v>6</v>
      </c>
      <c r="N6" s="14" t="s">
        <v>177</v>
      </c>
      <c r="O6" s="102" t="s">
        <v>5</v>
      </c>
      <c r="P6" s="14" t="s">
        <v>6</v>
      </c>
      <c r="Q6" s="14" t="s">
        <v>177</v>
      </c>
      <c r="R6" s="102" t="s">
        <v>5</v>
      </c>
      <c r="S6" s="14" t="s">
        <v>6</v>
      </c>
      <c r="T6" s="14" t="s">
        <v>177</v>
      </c>
      <c r="U6" s="102" t="s">
        <v>5</v>
      </c>
      <c r="V6" s="14" t="s">
        <v>6</v>
      </c>
      <c r="W6" s="14" t="s">
        <v>177</v>
      </c>
      <c r="X6" s="102" t="s">
        <v>5</v>
      </c>
      <c r="Y6" s="14" t="s">
        <v>6</v>
      </c>
      <c r="Z6" s="14" t="s">
        <v>177</v>
      </c>
      <c r="AA6" s="102" t="s">
        <v>5</v>
      </c>
      <c r="AB6" s="14" t="s">
        <v>6</v>
      </c>
      <c r="AC6" s="14" t="s">
        <v>177</v>
      </c>
      <c r="AD6" s="102" t="s">
        <v>5</v>
      </c>
      <c r="AE6" s="14" t="s">
        <v>6</v>
      </c>
      <c r="AF6" s="15" t="s">
        <v>177</v>
      </c>
      <c r="AG6" s="14" t="s">
        <v>5</v>
      </c>
      <c r="AH6" s="14" t="s">
        <v>6</v>
      </c>
      <c r="AI6" s="15" t="s">
        <v>177</v>
      </c>
      <c r="AJ6" s="14" t="s">
        <v>5</v>
      </c>
      <c r="AK6" s="14" t="s">
        <v>6</v>
      </c>
      <c r="AL6" s="15" t="s">
        <v>177</v>
      </c>
    </row>
    <row r="7" spans="1:39" s="16" customFormat="1" ht="6.75" customHeight="1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</row>
    <row r="8" spans="1:39" ht="12.75" x14ac:dyDescent="0.25">
      <c r="A8" s="118">
        <v>1</v>
      </c>
      <c r="B8" s="168" t="s">
        <v>1</v>
      </c>
      <c r="C8" s="128">
        <v>12</v>
      </c>
      <c r="D8" s="128">
        <v>58</v>
      </c>
      <c r="E8" s="129">
        <f t="shared" ref="E8:E26" si="0">IF(SUM(C8:D8)&gt;0,100/SUM(C8:D8)*C8,"")</f>
        <v>17.142857142857142</v>
      </c>
      <c r="F8" s="128">
        <v>10</v>
      </c>
      <c r="G8" s="128">
        <v>60</v>
      </c>
      <c r="H8" s="129">
        <f t="shared" ref="H8:H26" si="1">IF(SUM(F8:G8)&gt;0,100/SUM(F8:G8)*F8,"")</f>
        <v>14.285714285714286</v>
      </c>
      <c r="I8" s="128">
        <v>14</v>
      </c>
      <c r="J8" s="128">
        <v>56</v>
      </c>
      <c r="K8" s="129">
        <f t="shared" ref="K8:K26" si="2">IF(SUM(I8:J8)&gt;0,100/SUM(I8:J8)*I8,"")</f>
        <v>20</v>
      </c>
      <c r="L8" s="128">
        <v>14</v>
      </c>
      <c r="M8" s="128">
        <v>56</v>
      </c>
      <c r="N8" s="129">
        <f t="shared" ref="N8:N26" si="3">IF(SUM(L8:M8)&gt;0,100/SUM(L8:M8)*L8,"")</f>
        <v>20</v>
      </c>
      <c r="O8" s="128">
        <v>23</v>
      </c>
      <c r="P8" s="128">
        <v>82</v>
      </c>
      <c r="Q8" s="129">
        <f t="shared" ref="Q8:Q26" si="4">IF(SUM(O8:P8)&gt;0,100/SUM(O8:P8)*O8,"")</f>
        <v>21.904761904761905</v>
      </c>
      <c r="R8" s="128">
        <v>20</v>
      </c>
      <c r="S8" s="128">
        <v>50</v>
      </c>
      <c r="T8" s="129">
        <f t="shared" ref="T8:T26" si="5">IF(SUM(R8:S8)&gt;0,100/SUM(R8:S8)*R8,"")</f>
        <v>28.571428571428573</v>
      </c>
      <c r="U8" s="128">
        <v>23</v>
      </c>
      <c r="V8" s="128">
        <v>45</v>
      </c>
      <c r="W8" s="129">
        <f t="shared" ref="W8:W26" si="6">IF(SUM(U8:V8)&gt;0,100/SUM(U8:V8)*U8,"")</f>
        <v>33.82352941176471</v>
      </c>
      <c r="X8" s="128">
        <v>16</v>
      </c>
      <c r="Y8" s="128">
        <v>52</v>
      </c>
      <c r="Z8" s="129">
        <f t="shared" ref="Z8:Z26" si="7">IF(SUM(X8:Y8)&gt;0,100/SUM(X8:Y8)*X8,"")</f>
        <v>23.529411764705884</v>
      </c>
      <c r="AA8" s="128">
        <v>34</v>
      </c>
      <c r="AB8" s="128">
        <v>68</v>
      </c>
      <c r="AC8" s="129">
        <f t="shared" ref="AC8:AC26" si="8">IF(SUM(AA8:AB8)&gt;0,100/SUM(AA8:AB8)*AA8,"")</f>
        <v>33.333333333333329</v>
      </c>
      <c r="AD8" s="128">
        <v>19</v>
      </c>
      <c r="AE8" s="128">
        <v>53</v>
      </c>
      <c r="AF8" s="129">
        <f t="shared" ref="AF8:AF26" si="9">IF(SUM(AD8:AE8)&gt;0,100/SUM(AD8:AE8)*AD8,"")</f>
        <v>26.388888888888889</v>
      </c>
      <c r="AG8" s="128">
        <v>18</v>
      </c>
      <c r="AH8" s="128">
        <v>50</v>
      </c>
      <c r="AI8" s="129">
        <f t="shared" ref="AI8:AI28" si="10">IF(SUM(AG8:AH8)&gt;0,100/SUM(AG8:AH8)*AG8,"")</f>
        <v>26.47058823529412</v>
      </c>
      <c r="AJ8" s="128">
        <v>24</v>
      </c>
      <c r="AK8" s="128">
        <v>46</v>
      </c>
      <c r="AL8" s="129">
        <v>34.285714285714285</v>
      </c>
    </row>
    <row r="9" spans="1:39" s="2" customFormat="1" ht="13.5" x14ac:dyDescent="0.25">
      <c r="A9" s="118">
        <v>2</v>
      </c>
      <c r="B9" s="26" t="s">
        <v>2</v>
      </c>
      <c r="C9" s="128">
        <v>5</v>
      </c>
      <c r="D9" s="128">
        <v>30</v>
      </c>
      <c r="E9" s="129">
        <f t="shared" si="0"/>
        <v>14.285714285714286</v>
      </c>
      <c r="F9" s="128">
        <v>9</v>
      </c>
      <c r="G9" s="128">
        <v>61</v>
      </c>
      <c r="H9" s="129">
        <f t="shared" si="1"/>
        <v>12.857142857142858</v>
      </c>
      <c r="I9" s="128">
        <v>6</v>
      </c>
      <c r="J9" s="128">
        <v>64</v>
      </c>
      <c r="K9" s="129">
        <f t="shared" si="2"/>
        <v>8.5714285714285712</v>
      </c>
      <c r="L9" s="128">
        <v>6</v>
      </c>
      <c r="M9" s="128">
        <v>29</v>
      </c>
      <c r="N9" s="129">
        <f t="shared" si="3"/>
        <v>17.142857142857142</v>
      </c>
      <c r="O9" s="128">
        <v>9</v>
      </c>
      <c r="P9" s="128">
        <v>26</v>
      </c>
      <c r="Q9" s="129">
        <f t="shared" si="4"/>
        <v>25.714285714285715</v>
      </c>
      <c r="R9" s="128">
        <v>18</v>
      </c>
      <c r="S9" s="128">
        <v>39</v>
      </c>
      <c r="T9" s="129">
        <f t="shared" si="5"/>
        <v>31.578947368421051</v>
      </c>
      <c r="U9" s="128">
        <v>22</v>
      </c>
      <c r="V9" s="128">
        <v>46</v>
      </c>
      <c r="W9" s="129">
        <f t="shared" si="6"/>
        <v>32.352941176470594</v>
      </c>
      <c r="X9" s="128">
        <v>25</v>
      </c>
      <c r="Y9" s="128">
        <v>43</v>
      </c>
      <c r="Z9" s="129">
        <f t="shared" si="7"/>
        <v>36.764705882352942</v>
      </c>
      <c r="AA9" s="128">
        <v>24</v>
      </c>
      <c r="AB9" s="128">
        <v>44</v>
      </c>
      <c r="AC9" s="129">
        <f t="shared" si="8"/>
        <v>35.294117647058826</v>
      </c>
      <c r="AD9" s="128">
        <v>26</v>
      </c>
      <c r="AE9" s="128">
        <v>32</v>
      </c>
      <c r="AF9" s="129">
        <f t="shared" si="9"/>
        <v>44.827586206896548</v>
      </c>
      <c r="AG9" s="128">
        <v>29</v>
      </c>
      <c r="AH9" s="128">
        <v>39</v>
      </c>
      <c r="AI9" s="129">
        <f t="shared" si="10"/>
        <v>42.647058823529413</v>
      </c>
      <c r="AJ9" s="128">
        <v>25</v>
      </c>
      <c r="AK9" s="128">
        <v>45</v>
      </c>
      <c r="AL9" s="129">
        <v>35.714285714285715</v>
      </c>
    </row>
    <row r="10" spans="1:39" s="2" customFormat="1" ht="13.5" x14ac:dyDescent="0.25">
      <c r="A10" s="118">
        <v>3</v>
      </c>
      <c r="B10" s="26" t="s">
        <v>7</v>
      </c>
      <c r="C10" s="128">
        <v>9</v>
      </c>
      <c r="D10" s="128">
        <v>61</v>
      </c>
      <c r="E10" s="129">
        <f t="shared" si="0"/>
        <v>12.857142857142858</v>
      </c>
      <c r="F10" s="128">
        <v>14</v>
      </c>
      <c r="G10" s="128">
        <v>56</v>
      </c>
      <c r="H10" s="129">
        <f t="shared" si="1"/>
        <v>20</v>
      </c>
      <c r="I10" s="128">
        <v>17</v>
      </c>
      <c r="J10" s="128">
        <v>53</v>
      </c>
      <c r="K10" s="129">
        <f t="shared" si="2"/>
        <v>24.285714285714285</v>
      </c>
      <c r="L10" s="128">
        <v>17</v>
      </c>
      <c r="M10" s="128">
        <v>53</v>
      </c>
      <c r="N10" s="129">
        <f t="shared" si="3"/>
        <v>24.285714285714285</v>
      </c>
      <c r="O10" s="128">
        <v>27</v>
      </c>
      <c r="P10" s="128">
        <v>43</v>
      </c>
      <c r="Q10" s="129">
        <f t="shared" si="4"/>
        <v>38.571428571428569</v>
      </c>
      <c r="R10" s="128">
        <v>35</v>
      </c>
      <c r="S10" s="128">
        <v>35</v>
      </c>
      <c r="T10" s="129">
        <f t="shared" si="5"/>
        <v>50</v>
      </c>
      <c r="U10" s="128">
        <v>19</v>
      </c>
      <c r="V10" s="128">
        <v>15</v>
      </c>
      <c r="W10" s="129">
        <f t="shared" si="6"/>
        <v>55.882352941176478</v>
      </c>
      <c r="X10" s="128">
        <v>49</v>
      </c>
      <c r="Y10" s="128">
        <v>53</v>
      </c>
      <c r="Z10" s="129">
        <f t="shared" si="7"/>
        <v>48.03921568627451</v>
      </c>
      <c r="AA10" s="128">
        <v>55</v>
      </c>
      <c r="AB10" s="128">
        <v>46</v>
      </c>
      <c r="AC10" s="129">
        <f t="shared" si="8"/>
        <v>54.455445544554458</v>
      </c>
      <c r="AD10" s="128">
        <v>34</v>
      </c>
      <c r="AE10" s="128">
        <v>32</v>
      </c>
      <c r="AF10" s="129">
        <f t="shared" si="9"/>
        <v>51.515151515151516</v>
      </c>
      <c r="AG10" s="128">
        <v>36</v>
      </c>
      <c r="AH10" s="128">
        <v>39</v>
      </c>
      <c r="AI10" s="129">
        <f t="shared" si="10"/>
        <v>48</v>
      </c>
      <c r="AJ10" s="128">
        <v>34</v>
      </c>
      <c r="AK10" s="128">
        <v>35</v>
      </c>
      <c r="AL10" s="129">
        <v>49.275362318840585</v>
      </c>
    </row>
    <row r="11" spans="1:39" s="2" customFormat="1" ht="13.5" x14ac:dyDescent="0.25">
      <c r="A11" s="118">
        <v>4</v>
      </c>
      <c r="B11" s="26" t="s">
        <v>3</v>
      </c>
      <c r="C11" s="128">
        <v>8</v>
      </c>
      <c r="D11" s="128">
        <v>62</v>
      </c>
      <c r="E11" s="129">
        <f t="shared" si="0"/>
        <v>11.428571428571429</v>
      </c>
      <c r="F11" s="128">
        <v>3</v>
      </c>
      <c r="G11" s="128">
        <v>32</v>
      </c>
      <c r="H11" s="129">
        <f t="shared" si="1"/>
        <v>8.5714285714285712</v>
      </c>
      <c r="I11" s="128">
        <v>13</v>
      </c>
      <c r="J11" s="128">
        <v>57</v>
      </c>
      <c r="K11" s="129">
        <f t="shared" si="2"/>
        <v>18.571428571428573</v>
      </c>
      <c r="L11" s="128">
        <v>7</v>
      </c>
      <c r="M11" s="128">
        <v>63</v>
      </c>
      <c r="N11" s="129">
        <f t="shared" si="3"/>
        <v>10</v>
      </c>
      <c r="O11" s="128">
        <v>13</v>
      </c>
      <c r="P11" s="128">
        <v>69</v>
      </c>
      <c r="Q11" s="129">
        <f t="shared" si="4"/>
        <v>15.853658536585366</v>
      </c>
      <c r="R11" s="128">
        <v>17</v>
      </c>
      <c r="S11" s="128">
        <v>88</v>
      </c>
      <c r="T11" s="129">
        <f t="shared" si="5"/>
        <v>16.19047619047619</v>
      </c>
      <c r="U11" s="128">
        <v>20</v>
      </c>
      <c r="V11" s="128">
        <v>82</v>
      </c>
      <c r="W11" s="129">
        <f t="shared" si="6"/>
        <v>19.6078431372549</v>
      </c>
      <c r="X11" s="128">
        <v>20</v>
      </c>
      <c r="Y11" s="128">
        <v>82</v>
      </c>
      <c r="Z11" s="129">
        <f t="shared" si="7"/>
        <v>19.6078431372549</v>
      </c>
      <c r="AA11" s="128">
        <v>19</v>
      </c>
      <c r="AB11" s="128">
        <v>93</v>
      </c>
      <c r="AC11" s="129">
        <f t="shared" si="8"/>
        <v>16.964285714285715</v>
      </c>
      <c r="AD11" s="128">
        <v>23</v>
      </c>
      <c r="AE11" s="128">
        <v>85</v>
      </c>
      <c r="AF11" s="129">
        <f t="shared" si="9"/>
        <v>21.296296296296298</v>
      </c>
      <c r="AG11" s="128">
        <v>20</v>
      </c>
      <c r="AH11" s="128">
        <v>65</v>
      </c>
      <c r="AI11" s="129">
        <f t="shared" si="10"/>
        <v>23.529411764705884</v>
      </c>
      <c r="AJ11" s="128">
        <v>14</v>
      </c>
      <c r="AK11" s="128">
        <v>52</v>
      </c>
      <c r="AL11" s="129">
        <v>21.212121212121211</v>
      </c>
    </row>
    <row r="12" spans="1:39" s="2" customFormat="1" ht="13.5" x14ac:dyDescent="0.25">
      <c r="A12" s="118">
        <v>5</v>
      </c>
      <c r="B12" s="26" t="s">
        <v>212</v>
      </c>
      <c r="C12" s="128"/>
      <c r="D12" s="128"/>
      <c r="E12" s="129" t="str">
        <f t="shared" si="0"/>
        <v/>
      </c>
      <c r="F12" s="128"/>
      <c r="G12" s="128"/>
      <c r="H12" s="129" t="str">
        <f t="shared" si="1"/>
        <v/>
      </c>
      <c r="I12" s="128"/>
      <c r="J12" s="128"/>
      <c r="K12" s="129" t="str">
        <f t="shared" si="2"/>
        <v/>
      </c>
      <c r="L12" s="128"/>
      <c r="M12" s="128"/>
      <c r="N12" s="129" t="str">
        <f t="shared" si="3"/>
        <v/>
      </c>
      <c r="O12" s="128"/>
      <c r="P12" s="128"/>
      <c r="Q12" s="129" t="str">
        <f t="shared" si="4"/>
        <v/>
      </c>
      <c r="R12" s="128"/>
      <c r="S12" s="128"/>
      <c r="T12" s="129" t="str">
        <f t="shared" si="5"/>
        <v/>
      </c>
      <c r="U12" s="128">
        <v>6</v>
      </c>
      <c r="V12" s="128">
        <v>24</v>
      </c>
      <c r="W12" s="129">
        <f t="shared" si="6"/>
        <v>20</v>
      </c>
      <c r="X12" s="128">
        <v>5</v>
      </c>
      <c r="Y12" s="128">
        <v>17</v>
      </c>
      <c r="Z12" s="129">
        <f t="shared" si="7"/>
        <v>22.72727272727273</v>
      </c>
      <c r="AA12" s="128"/>
      <c r="AB12" s="128"/>
      <c r="AC12" s="129" t="str">
        <f t="shared" si="8"/>
        <v/>
      </c>
      <c r="AD12" s="128"/>
      <c r="AE12" s="128"/>
      <c r="AF12" s="129" t="str">
        <f t="shared" si="9"/>
        <v/>
      </c>
      <c r="AG12" s="128"/>
      <c r="AH12" s="128"/>
      <c r="AI12" s="129" t="str">
        <f t="shared" si="10"/>
        <v/>
      </c>
      <c r="AJ12" s="128"/>
      <c r="AK12" s="128"/>
      <c r="AL12" s="129"/>
    </row>
    <row r="13" spans="1:39" s="2" customFormat="1" ht="13.5" x14ac:dyDescent="0.25">
      <c r="A13" s="118">
        <v>6</v>
      </c>
      <c r="B13" s="26" t="s">
        <v>10</v>
      </c>
      <c r="C13" s="128">
        <v>5</v>
      </c>
      <c r="D13" s="128">
        <v>30</v>
      </c>
      <c r="E13" s="129">
        <f t="shared" si="0"/>
        <v>14.285714285714286</v>
      </c>
      <c r="F13" s="128">
        <v>6</v>
      </c>
      <c r="G13" s="128">
        <v>29</v>
      </c>
      <c r="H13" s="129">
        <f t="shared" si="1"/>
        <v>17.142857142857142</v>
      </c>
      <c r="I13" s="128">
        <v>14</v>
      </c>
      <c r="J13" s="128">
        <v>56</v>
      </c>
      <c r="K13" s="129">
        <f t="shared" si="2"/>
        <v>20</v>
      </c>
      <c r="L13" s="128">
        <v>9</v>
      </c>
      <c r="M13" s="128">
        <v>26</v>
      </c>
      <c r="N13" s="129">
        <f t="shared" si="3"/>
        <v>25.714285714285715</v>
      </c>
      <c r="O13" s="128">
        <v>26</v>
      </c>
      <c r="P13" s="128">
        <v>44</v>
      </c>
      <c r="Q13" s="129">
        <f t="shared" si="4"/>
        <v>37.142857142857146</v>
      </c>
      <c r="R13" s="128">
        <v>28</v>
      </c>
      <c r="S13" s="128">
        <v>42</v>
      </c>
      <c r="T13" s="129">
        <f t="shared" si="5"/>
        <v>40</v>
      </c>
      <c r="U13" s="128">
        <v>26</v>
      </c>
      <c r="V13" s="128">
        <v>42</v>
      </c>
      <c r="W13" s="129">
        <f t="shared" si="6"/>
        <v>38.235294117647058</v>
      </c>
      <c r="X13" s="128">
        <v>14</v>
      </c>
      <c r="Y13" s="128">
        <v>37</v>
      </c>
      <c r="Z13" s="129">
        <f t="shared" si="7"/>
        <v>27.450980392156861</v>
      </c>
      <c r="AA13" s="128"/>
      <c r="AB13" s="128"/>
      <c r="AC13" s="129" t="str">
        <f t="shared" si="8"/>
        <v/>
      </c>
      <c r="AD13" s="128"/>
      <c r="AE13" s="128"/>
      <c r="AF13" s="129" t="str">
        <f t="shared" si="9"/>
        <v/>
      </c>
      <c r="AG13" s="128"/>
      <c r="AH13" s="128"/>
      <c r="AI13" s="129" t="str">
        <f t="shared" si="10"/>
        <v/>
      </c>
      <c r="AJ13" s="128"/>
      <c r="AK13" s="128"/>
      <c r="AL13" s="129"/>
    </row>
    <row r="14" spans="1:39" s="2" customFormat="1" ht="13.5" x14ac:dyDescent="0.25">
      <c r="A14" s="118">
        <v>7</v>
      </c>
      <c r="B14" s="26" t="s">
        <v>11</v>
      </c>
      <c r="C14" s="128">
        <v>5</v>
      </c>
      <c r="D14" s="128">
        <v>30</v>
      </c>
      <c r="E14" s="129">
        <f t="shared" si="0"/>
        <v>14.285714285714286</v>
      </c>
      <c r="F14" s="128">
        <v>6</v>
      </c>
      <c r="G14" s="128">
        <v>29</v>
      </c>
      <c r="H14" s="129">
        <f t="shared" si="1"/>
        <v>17.142857142857142</v>
      </c>
      <c r="I14" s="128">
        <v>7</v>
      </c>
      <c r="J14" s="128">
        <v>28</v>
      </c>
      <c r="K14" s="129">
        <f t="shared" si="2"/>
        <v>20</v>
      </c>
      <c r="L14" s="128">
        <v>6</v>
      </c>
      <c r="M14" s="128">
        <v>29</v>
      </c>
      <c r="N14" s="129">
        <f t="shared" si="3"/>
        <v>17.142857142857142</v>
      </c>
      <c r="O14" s="128">
        <v>9</v>
      </c>
      <c r="P14" s="128">
        <v>26</v>
      </c>
      <c r="Q14" s="129">
        <f t="shared" si="4"/>
        <v>25.714285714285715</v>
      </c>
      <c r="R14" s="128">
        <v>11</v>
      </c>
      <c r="S14" s="128">
        <v>24</v>
      </c>
      <c r="T14" s="129">
        <f t="shared" si="5"/>
        <v>31.428571428571431</v>
      </c>
      <c r="U14" s="128">
        <v>29</v>
      </c>
      <c r="V14" s="128">
        <v>39</v>
      </c>
      <c r="W14" s="129">
        <f t="shared" si="6"/>
        <v>42.647058823529413</v>
      </c>
      <c r="X14" s="128">
        <v>44</v>
      </c>
      <c r="Y14" s="128">
        <v>58</v>
      </c>
      <c r="Z14" s="129">
        <f t="shared" si="7"/>
        <v>43.13725490196078</v>
      </c>
      <c r="AA14" s="128">
        <v>39</v>
      </c>
      <c r="AB14" s="128">
        <v>63</v>
      </c>
      <c r="AC14" s="129">
        <f t="shared" si="8"/>
        <v>38.235294117647058</v>
      </c>
      <c r="AD14" s="128">
        <v>30</v>
      </c>
      <c r="AE14" s="128">
        <v>38</v>
      </c>
      <c r="AF14" s="129">
        <f t="shared" si="9"/>
        <v>44.117647058823536</v>
      </c>
      <c r="AG14" s="128">
        <v>22</v>
      </c>
      <c r="AH14" s="128">
        <v>46</v>
      </c>
      <c r="AI14" s="129">
        <f t="shared" si="10"/>
        <v>32.352941176470594</v>
      </c>
      <c r="AJ14" s="128">
        <v>30</v>
      </c>
      <c r="AK14" s="128">
        <v>40</v>
      </c>
      <c r="AL14" s="129">
        <v>42.857142857142854</v>
      </c>
    </row>
    <row r="15" spans="1:39" s="2" customFormat="1" ht="13.5" x14ac:dyDescent="0.25">
      <c r="A15" s="118">
        <v>8</v>
      </c>
      <c r="B15" s="26" t="s">
        <v>12</v>
      </c>
      <c r="C15" s="128"/>
      <c r="D15" s="128"/>
      <c r="E15" s="129" t="str">
        <f t="shared" si="0"/>
        <v/>
      </c>
      <c r="F15" s="128"/>
      <c r="G15" s="128"/>
      <c r="H15" s="129" t="str">
        <f t="shared" si="1"/>
        <v/>
      </c>
      <c r="I15" s="128"/>
      <c r="J15" s="128"/>
      <c r="K15" s="129" t="str">
        <f t="shared" si="2"/>
        <v/>
      </c>
      <c r="L15" s="128"/>
      <c r="M15" s="128"/>
      <c r="N15" s="129" t="str">
        <f t="shared" si="3"/>
        <v/>
      </c>
      <c r="O15" s="128"/>
      <c r="P15" s="128"/>
      <c r="Q15" s="129" t="str">
        <f t="shared" si="4"/>
        <v/>
      </c>
      <c r="R15" s="128"/>
      <c r="S15" s="128"/>
      <c r="T15" s="129" t="str">
        <f t="shared" si="5"/>
        <v/>
      </c>
      <c r="U15" s="128">
        <v>5</v>
      </c>
      <c r="V15" s="128">
        <v>12</v>
      </c>
      <c r="W15" s="129">
        <f t="shared" si="6"/>
        <v>29.411764705882355</v>
      </c>
      <c r="X15" s="128">
        <v>13</v>
      </c>
      <c r="Y15" s="128">
        <v>21</v>
      </c>
      <c r="Z15" s="129">
        <f t="shared" si="7"/>
        <v>38.235294117647058</v>
      </c>
      <c r="AA15" s="128"/>
      <c r="AB15" s="128"/>
      <c r="AC15" s="129" t="str">
        <f t="shared" si="8"/>
        <v/>
      </c>
      <c r="AD15" s="128">
        <v>15</v>
      </c>
      <c r="AE15" s="128">
        <v>19</v>
      </c>
      <c r="AF15" s="129">
        <f t="shared" si="9"/>
        <v>44.117647058823536</v>
      </c>
      <c r="AG15" s="128">
        <v>10</v>
      </c>
      <c r="AH15" s="128">
        <v>7</v>
      </c>
      <c r="AI15" s="129">
        <f t="shared" si="10"/>
        <v>58.82352941176471</v>
      </c>
      <c r="AJ15" s="128"/>
      <c r="AK15" s="128"/>
      <c r="AL15" s="129"/>
    </row>
    <row r="16" spans="1:39" s="2" customFormat="1" ht="13.5" x14ac:dyDescent="0.25">
      <c r="A16" s="118">
        <v>8.1</v>
      </c>
      <c r="B16" s="26" t="s">
        <v>13</v>
      </c>
      <c r="C16" s="128"/>
      <c r="D16" s="128"/>
      <c r="E16" s="129" t="str">
        <f t="shared" si="0"/>
        <v/>
      </c>
      <c r="F16" s="128"/>
      <c r="G16" s="128"/>
      <c r="H16" s="129" t="str">
        <f t="shared" si="1"/>
        <v/>
      </c>
      <c r="I16" s="128"/>
      <c r="J16" s="128"/>
      <c r="K16" s="129" t="str">
        <f t="shared" si="2"/>
        <v/>
      </c>
      <c r="L16" s="128"/>
      <c r="M16" s="128"/>
      <c r="N16" s="129" t="str">
        <f t="shared" si="3"/>
        <v/>
      </c>
      <c r="O16" s="128"/>
      <c r="P16" s="128"/>
      <c r="Q16" s="129" t="str">
        <f t="shared" si="4"/>
        <v/>
      </c>
      <c r="R16" s="128"/>
      <c r="S16" s="128"/>
      <c r="T16" s="129" t="str">
        <f t="shared" si="5"/>
        <v/>
      </c>
      <c r="U16" s="128"/>
      <c r="V16" s="128"/>
      <c r="W16" s="129" t="str">
        <f t="shared" si="6"/>
        <v/>
      </c>
      <c r="X16" s="128"/>
      <c r="Y16" s="128"/>
      <c r="Z16" s="129" t="str">
        <f t="shared" si="7"/>
        <v/>
      </c>
      <c r="AA16" s="128"/>
      <c r="AB16" s="128"/>
      <c r="AC16" s="129" t="str">
        <f t="shared" si="8"/>
        <v/>
      </c>
      <c r="AD16" s="128">
        <v>16</v>
      </c>
      <c r="AE16" s="128">
        <v>18</v>
      </c>
      <c r="AF16" s="129">
        <f t="shared" si="9"/>
        <v>47.058823529411768</v>
      </c>
      <c r="AG16" s="128">
        <v>21</v>
      </c>
      <c r="AH16" s="128">
        <v>43</v>
      </c>
      <c r="AI16" s="129">
        <f t="shared" si="10"/>
        <v>32.8125</v>
      </c>
      <c r="AJ16" s="128">
        <v>31</v>
      </c>
      <c r="AK16" s="128">
        <v>74</v>
      </c>
      <c r="AL16" s="129">
        <v>29.523809523809526</v>
      </c>
      <c r="AM16" s="191"/>
    </row>
    <row r="17" spans="1:50" s="2" customFormat="1" ht="13.5" x14ac:dyDescent="0.25">
      <c r="A17" s="118"/>
      <c r="B17" s="26" t="s">
        <v>211</v>
      </c>
      <c r="C17" s="128"/>
      <c r="D17" s="128"/>
      <c r="E17" s="129"/>
      <c r="F17" s="128"/>
      <c r="G17" s="128"/>
      <c r="H17" s="129"/>
      <c r="I17" s="128"/>
      <c r="J17" s="128"/>
      <c r="K17" s="129"/>
      <c r="L17" s="128"/>
      <c r="M17" s="128"/>
      <c r="N17" s="129"/>
      <c r="O17" s="128"/>
      <c r="P17" s="128"/>
      <c r="Q17" s="129"/>
      <c r="R17" s="128"/>
      <c r="S17" s="128"/>
      <c r="T17" s="129"/>
      <c r="U17" s="128"/>
      <c r="V17" s="128"/>
      <c r="W17" s="129"/>
      <c r="X17" s="128"/>
      <c r="Y17" s="128"/>
      <c r="Z17" s="129"/>
      <c r="AA17" s="128"/>
      <c r="AB17" s="128"/>
      <c r="AC17" s="129"/>
      <c r="AD17" s="128"/>
      <c r="AE17" s="128"/>
      <c r="AF17" s="129"/>
      <c r="AG17" s="128">
        <v>9</v>
      </c>
      <c r="AH17" s="128">
        <v>25</v>
      </c>
      <c r="AI17" s="129">
        <f t="shared" si="10"/>
        <v>26.47058823529412</v>
      </c>
      <c r="AJ17" s="128">
        <v>12</v>
      </c>
      <c r="AK17" s="128">
        <v>23</v>
      </c>
      <c r="AL17" s="129">
        <v>34.285714285714285</v>
      </c>
    </row>
    <row r="18" spans="1:50" s="2" customFormat="1" ht="13.5" x14ac:dyDescent="0.25">
      <c r="A18" s="118">
        <v>9</v>
      </c>
      <c r="B18" s="26" t="s">
        <v>14</v>
      </c>
      <c r="C18" s="128">
        <v>5</v>
      </c>
      <c r="D18" s="128">
        <v>26</v>
      </c>
      <c r="E18" s="129">
        <f t="shared" si="0"/>
        <v>16.129032258064516</v>
      </c>
      <c r="F18" s="128">
        <v>4</v>
      </c>
      <c r="G18" s="128">
        <v>28</v>
      </c>
      <c r="H18" s="129">
        <f t="shared" si="1"/>
        <v>12.5</v>
      </c>
      <c r="I18" s="128">
        <v>13</v>
      </c>
      <c r="J18" s="128">
        <v>22</v>
      </c>
      <c r="K18" s="129">
        <f t="shared" si="2"/>
        <v>37.142857142857146</v>
      </c>
      <c r="L18" s="128">
        <v>7</v>
      </c>
      <c r="M18" s="128">
        <v>11</v>
      </c>
      <c r="N18" s="129">
        <f t="shared" si="3"/>
        <v>38.888888888888886</v>
      </c>
      <c r="O18" s="128">
        <v>7</v>
      </c>
      <c r="P18" s="128">
        <v>11</v>
      </c>
      <c r="Q18" s="129">
        <f t="shared" si="4"/>
        <v>38.888888888888886</v>
      </c>
      <c r="R18" s="128"/>
      <c r="S18" s="128"/>
      <c r="T18" s="129" t="str">
        <f t="shared" si="5"/>
        <v/>
      </c>
      <c r="U18" s="128"/>
      <c r="V18" s="128"/>
      <c r="W18" s="129" t="str">
        <f t="shared" si="6"/>
        <v/>
      </c>
      <c r="X18" s="128"/>
      <c r="Y18" s="128"/>
      <c r="Z18" s="129" t="str">
        <f t="shared" si="7"/>
        <v/>
      </c>
      <c r="AA18" s="128"/>
      <c r="AB18" s="128"/>
      <c r="AC18" s="129" t="str">
        <f t="shared" si="8"/>
        <v/>
      </c>
      <c r="AD18" s="128">
        <v>12</v>
      </c>
      <c r="AE18" s="128">
        <v>22</v>
      </c>
      <c r="AF18" s="129">
        <f t="shared" si="9"/>
        <v>35.294117647058826</v>
      </c>
      <c r="AG18" s="128">
        <v>11</v>
      </c>
      <c r="AH18" s="128">
        <v>22</v>
      </c>
      <c r="AI18" s="129">
        <f t="shared" si="10"/>
        <v>33.333333333333336</v>
      </c>
      <c r="AJ18" s="128">
        <v>6</v>
      </c>
      <c r="AK18" s="128">
        <v>25</v>
      </c>
      <c r="AL18" s="129">
        <v>19.35483870967742</v>
      </c>
    </row>
    <row r="19" spans="1:50" s="2" customFormat="1" ht="13.5" x14ac:dyDescent="0.25">
      <c r="A19" s="118">
        <v>11</v>
      </c>
      <c r="B19" s="26" t="s">
        <v>15</v>
      </c>
      <c r="C19" s="128"/>
      <c r="D19" s="128"/>
      <c r="E19" s="129" t="str">
        <f t="shared" si="0"/>
        <v/>
      </c>
      <c r="F19" s="128">
        <v>10</v>
      </c>
      <c r="G19" s="128">
        <v>24</v>
      </c>
      <c r="H19" s="129">
        <f t="shared" si="1"/>
        <v>29.411764705882355</v>
      </c>
      <c r="I19" s="128">
        <v>17</v>
      </c>
      <c r="J19" s="128">
        <v>18</v>
      </c>
      <c r="K19" s="129">
        <f t="shared" si="2"/>
        <v>48.571428571428569</v>
      </c>
      <c r="L19" s="128">
        <v>17</v>
      </c>
      <c r="M19" s="128">
        <v>18</v>
      </c>
      <c r="N19" s="129">
        <f t="shared" si="3"/>
        <v>48.571428571428569</v>
      </c>
      <c r="O19" s="128">
        <v>40</v>
      </c>
      <c r="P19" s="128">
        <v>30</v>
      </c>
      <c r="Q19" s="129">
        <f t="shared" si="4"/>
        <v>57.142857142857146</v>
      </c>
      <c r="R19" s="128"/>
      <c r="S19" s="128"/>
      <c r="T19" s="129" t="str">
        <f t="shared" si="5"/>
        <v/>
      </c>
      <c r="U19" s="128"/>
      <c r="V19" s="128"/>
      <c r="W19" s="129" t="str">
        <f t="shared" si="6"/>
        <v/>
      </c>
      <c r="X19" s="128"/>
      <c r="Y19" s="128"/>
      <c r="Z19" s="129" t="str">
        <f t="shared" si="7"/>
        <v/>
      </c>
      <c r="AA19" s="128"/>
      <c r="AB19" s="128"/>
      <c r="AC19" s="129" t="str">
        <f t="shared" si="8"/>
        <v/>
      </c>
      <c r="AD19" s="128"/>
      <c r="AE19" s="128"/>
      <c r="AF19" s="129" t="str">
        <f t="shared" si="9"/>
        <v/>
      </c>
      <c r="AG19" s="128"/>
      <c r="AH19" s="128"/>
      <c r="AI19" s="129" t="str">
        <f t="shared" si="10"/>
        <v/>
      </c>
      <c r="AJ19" s="128"/>
      <c r="AK19" s="128"/>
      <c r="AL19" s="129"/>
    </row>
    <row r="20" spans="1:50" s="2" customFormat="1" ht="13.5" x14ac:dyDescent="0.25">
      <c r="A20" s="118">
        <v>12</v>
      </c>
      <c r="B20" s="26" t="s">
        <v>17</v>
      </c>
      <c r="C20" s="128"/>
      <c r="D20" s="128"/>
      <c r="E20" s="129" t="str">
        <f t="shared" si="0"/>
        <v/>
      </c>
      <c r="F20" s="128"/>
      <c r="G20" s="128"/>
      <c r="H20" s="129" t="str">
        <f t="shared" si="1"/>
        <v/>
      </c>
      <c r="I20" s="128"/>
      <c r="J20" s="128"/>
      <c r="K20" s="129" t="str">
        <f t="shared" si="2"/>
        <v/>
      </c>
      <c r="L20" s="128">
        <v>7</v>
      </c>
      <c r="M20" s="128">
        <v>11</v>
      </c>
      <c r="N20" s="129">
        <f t="shared" si="3"/>
        <v>38.888888888888886</v>
      </c>
      <c r="O20" s="128"/>
      <c r="P20" s="128"/>
      <c r="Q20" s="129" t="str">
        <f t="shared" si="4"/>
        <v/>
      </c>
      <c r="R20" s="128">
        <v>52</v>
      </c>
      <c r="S20" s="128">
        <v>18</v>
      </c>
      <c r="T20" s="129">
        <f t="shared" si="5"/>
        <v>74.285714285714292</v>
      </c>
      <c r="U20" s="128">
        <v>49</v>
      </c>
      <c r="V20" s="128">
        <v>19</v>
      </c>
      <c r="W20" s="129">
        <f t="shared" si="6"/>
        <v>72.058823529411768</v>
      </c>
      <c r="X20" s="128">
        <v>50</v>
      </c>
      <c r="Y20" s="128">
        <v>18</v>
      </c>
      <c r="Z20" s="129">
        <f t="shared" si="7"/>
        <v>73.529411764705884</v>
      </c>
      <c r="AA20" s="128">
        <v>51</v>
      </c>
      <c r="AB20" s="128">
        <v>51</v>
      </c>
      <c r="AC20" s="129">
        <f t="shared" si="8"/>
        <v>50</v>
      </c>
      <c r="AD20" s="128">
        <v>32</v>
      </c>
      <c r="AE20" s="128">
        <v>36</v>
      </c>
      <c r="AF20" s="129">
        <f t="shared" si="9"/>
        <v>47.058823529411768</v>
      </c>
      <c r="AG20" s="128"/>
      <c r="AH20" s="128"/>
      <c r="AI20" s="129" t="str">
        <f t="shared" si="10"/>
        <v/>
      </c>
      <c r="AJ20" s="128"/>
      <c r="AK20" s="128"/>
      <c r="AL20" s="129"/>
    </row>
    <row r="21" spans="1:50" s="2" customFormat="1" ht="13.5" x14ac:dyDescent="0.25">
      <c r="A21" s="118">
        <v>13</v>
      </c>
      <c r="B21" s="26" t="s">
        <v>192</v>
      </c>
      <c r="C21" s="128"/>
      <c r="D21" s="128"/>
      <c r="E21" s="129" t="str">
        <f t="shared" si="0"/>
        <v/>
      </c>
      <c r="F21" s="128"/>
      <c r="G21" s="128"/>
      <c r="H21" s="129" t="str">
        <f t="shared" si="1"/>
        <v/>
      </c>
      <c r="I21" s="128">
        <v>1</v>
      </c>
      <c r="J21" s="128">
        <v>11</v>
      </c>
      <c r="K21" s="129">
        <f t="shared" si="2"/>
        <v>8.3333333333333339</v>
      </c>
      <c r="L21" s="128">
        <v>10</v>
      </c>
      <c r="M21" s="128">
        <v>25</v>
      </c>
      <c r="N21" s="129">
        <f t="shared" si="3"/>
        <v>28.571428571428573</v>
      </c>
      <c r="O21" s="128">
        <v>33</v>
      </c>
      <c r="P21" s="128">
        <v>37</v>
      </c>
      <c r="Q21" s="129">
        <f t="shared" si="4"/>
        <v>47.142857142857146</v>
      </c>
      <c r="R21" s="128">
        <v>36</v>
      </c>
      <c r="S21" s="128">
        <v>34</v>
      </c>
      <c r="T21" s="129">
        <f t="shared" si="5"/>
        <v>51.428571428571431</v>
      </c>
      <c r="U21" s="128">
        <v>31</v>
      </c>
      <c r="V21" s="128">
        <v>34</v>
      </c>
      <c r="W21" s="129">
        <f t="shared" si="6"/>
        <v>47.692307692307693</v>
      </c>
      <c r="X21" s="128">
        <v>17</v>
      </c>
      <c r="Y21" s="128">
        <v>17</v>
      </c>
      <c r="Z21" s="129">
        <f t="shared" si="7"/>
        <v>50</v>
      </c>
      <c r="AA21" s="128">
        <v>45</v>
      </c>
      <c r="AB21" s="128">
        <v>57</v>
      </c>
      <c r="AC21" s="129">
        <f t="shared" si="8"/>
        <v>44.117647058823529</v>
      </c>
      <c r="AD21" s="128">
        <v>71</v>
      </c>
      <c r="AE21" s="128">
        <v>81</v>
      </c>
      <c r="AF21" s="129">
        <f t="shared" si="9"/>
        <v>46.71052631578948</v>
      </c>
      <c r="AG21" s="128">
        <v>30</v>
      </c>
      <c r="AH21" s="128">
        <v>38</v>
      </c>
      <c r="AI21" s="129">
        <f t="shared" si="10"/>
        <v>44.117647058823536</v>
      </c>
      <c r="AJ21" s="128">
        <v>44</v>
      </c>
      <c r="AK21" s="128">
        <v>42</v>
      </c>
      <c r="AL21" s="129">
        <v>51.162790697674424</v>
      </c>
    </row>
    <row r="22" spans="1:50" s="2" customFormat="1" ht="13.5" x14ac:dyDescent="0.25">
      <c r="A22" s="118">
        <v>14</v>
      </c>
      <c r="B22" s="26" t="s">
        <v>244</v>
      </c>
      <c r="C22" s="128">
        <v>1</v>
      </c>
      <c r="D22" s="128">
        <v>34</v>
      </c>
      <c r="E22" s="129">
        <f t="shared" si="0"/>
        <v>2.8571428571428572</v>
      </c>
      <c r="F22" s="128">
        <v>3</v>
      </c>
      <c r="G22" s="128">
        <v>30</v>
      </c>
      <c r="H22" s="129">
        <f t="shared" si="1"/>
        <v>9.0909090909090899</v>
      </c>
      <c r="I22" s="128">
        <v>6</v>
      </c>
      <c r="J22" s="128">
        <v>27</v>
      </c>
      <c r="K22" s="129">
        <f t="shared" si="2"/>
        <v>18.18181818181818</v>
      </c>
      <c r="L22" s="128"/>
      <c r="M22" s="128"/>
      <c r="N22" s="129" t="str">
        <f t="shared" si="3"/>
        <v/>
      </c>
      <c r="O22" s="128">
        <v>4</v>
      </c>
      <c r="P22" s="128">
        <v>18</v>
      </c>
      <c r="Q22" s="129">
        <f t="shared" si="4"/>
        <v>18.181818181818183</v>
      </c>
      <c r="R22" s="128"/>
      <c r="S22" s="128"/>
      <c r="T22" s="129" t="str">
        <f t="shared" si="5"/>
        <v/>
      </c>
      <c r="U22" s="128"/>
      <c r="V22" s="128"/>
      <c r="W22" s="129" t="str">
        <f t="shared" si="6"/>
        <v/>
      </c>
      <c r="X22" s="128"/>
      <c r="Y22" s="128"/>
      <c r="Z22" s="129" t="str">
        <f t="shared" si="7"/>
        <v/>
      </c>
      <c r="AA22" s="128"/>
      <c r="AB22" s="128"/>
      <c r="AC22" s="129" t="str">
        <f t="shared" si="8"/>
        <v/>
      </c>
      <c r="AD22" s="128"/>
      <c r="AE22" s="128"/>
      <c r="AF22" s="129" t="str">
        <f t="shared" si="9"/>
        <v/>
      </c>
      <c r="AG22" s="128"/>
      <c r="AH22" s="128"/>
      <c r="AI22" s="129" t="str">
        <f t="shared" si="10"/>
        <v/>
      </c>
      <c r="AJ22" s="128"/>
      <c r="AK22" s="128"/>
      <c r="AL22" s="129"/>
    </row>
    <row r="23" spans="1:50" s="2" customFormat="1" ht="13.5" x14ac:dyDescent="0.25">
      <c r="A23" s="118">
        <v>15</v>
      </c>
      <c r="B23" s="26" t="s">
        <v>194</v>
      </c>
      <c r="C23" s="128">
        <v>5</v>
      </c>
      <c r="D23" s="128">
        <v>20</v>
      </c>
      <c r="E23" s="129">
        <f t="shared" si="0"/>
        <v>20</v>
      </c>
      <c r="F23" s="128">
        <v>5</v>
      </c>
      <c r="G23" s="128">
        <v>24</v>
      </c>
      <c r="H23" s="129">
        <f t="shared" si="1"/>
        <v>17.241379310344826</v>
      </c>
      <c r="I23" s="128">
        <v>5</v>
      </c>
      <c r="J23" s="128">
        <v>30</v>
      </c>
      <c r="K23" s="129">
        <f t="shared" si="2"/>
        <v>14.285714285714286</v>
      </c>
      <c r="L23" s="128">
        <v>8</v>
      </c>
      <c r="M23" s="128">
        <v>27</v>
      </c>
      <c r="N23" s="129">
        <f t="shared" si="3"/>
        <v>22.857142857142858</v>
      </c>
      <c r="O23" s="128">
        <v>6</v>
      </c>
      <c r="P23" s="128">
        <v>29</v>
      </c>
      <c r="Q23" s="129">
        <f t="shared" si="4"/>
        <v>17.142857142857142</v>
      </c>
      <c r="R23" s="128">
        <v>19</v>
      </c>
      <c r="S23" s="128">
        <v>35</v>
      </c>
      <c r="T23" s="129">
        <f t="shared" si="5"/>
        <v>35.185185185185183</v>
      </c>
      <c r="U23" s="128">
        <v>7</v>
      </c>
      <c r="V23" s="128">
        <v>27</v>
      </c>
      <c r="W23" s="129">
        <f t="shared" si="6"/>
        <v>20.588235294117649</v>
      </c>
      <c r="X23" s="128">
        <v>9</v>
      </c>
      <c r="Y23" s="128">
        <v>25</v>
      </c>
      <c r="Z23" s="129">
        <f t="shared" si="7"/>
        <v>26.47058823529412</v>
      </c>
      <c r="AA23" s="128">
        <v>9</v>
      </c>
      <c r="AB23" s="128">
        <v>25</v>
      </c>
      <c r="AC23" s="129">
        <f t="shared" si="8"/>
        <v>26.47058823529412</v>
      </c>
      <c r="AD23" s="128">
        <v>8</v>
      </c>
      <c r="AE23" s="128">
        <v>26</v>
      </c>
      <c r="AF23" s="129">
        <f t="shared" si="9"/>
        <v>23.529411764705884</v>
      </c>
      <c r="AG23" s="128">
        <v>8</v>
      </c>
      <c r="AH23" s="128">
        <v>26</v>
      </c>
      <c r="AI23" s="129">
        <f t="shared" si="10"/>
        <v>23.529411764705884</v>
      </c>
      <c r="AJ23" s="128">
        <v>3</v>
      </c>
      <c r="AK23" s="128">
        <v>15</v>
      </c>
      <c r="AL23" s="129">
        <v>16.666666666666664</v>
      </c>
    </row>
    <row r="24" spans="1:50" s="2" customFormat="1" ht="13.5" x14ac:dyDescent="0.25">
      <c r="A24" s="118">
        <v>16</v>
      </c>
      <c r="B24" s="26" t="s">
        <v>22</v>
      </c>
      <c r="C24" s="128"/>
      <c r="D24" s="128"/>
      <c r="E24" s="129" t="str">
        <f t="shared" si="0"/>
        <v/>
      </c>
      <c r="F24" s="128">
        <v>5</v>
      </c>
      <c r="G24" s="128">
        <v>27</v>
      </c>
      <c r="H24" s="129">
        <f t="shared" si="1"/>
        <v>15.625</v>
      </c>
      <c r="I24" s="128">
        <v>6</v>
      </c>
      <c r="J24" s="128">
        <v>24</v>
      </c>
      <c r="K24" s="129">
        <f t="shared" si="2"/>
        <v>20</v>
      </c>
      <c r="L24" s="128">
        <v>2</v>
      </c>
      <c r="M24" s="128">
        <v>8</v>
      </c>
      <c r="N24" s="129">
        <f t="shared" si="3"/>
        <v>20</v>
      </c>
      <c r="O24" s="128"/>
      <c r="P24" s="128">
        <v>35</v>
      </c>
      <c r="Q24" s="129">
        <f t="shared" si="4"/>
        <v>0</v>
      </c>
      <c r="R24" s="128">
        <v>3</v>
      </c>
      <c r="S24" s="128">
        <v>22</v>
      </c>
      <c r="T24" s="129">
        <f t="shared" si="5"/>
        <v>12</v>
      </c>
      <c r="U24" s="128">
        <v>8</v>
      </c>
      <c r="V24" s="128">
        <v>51</v>
      </c>
      <c r="W24" s="129">
        <f t="shared" si="6"/>
        <v>13.559322033898304</v>
      </c>
      <c r="X24" s="128">
        <v>8</v>
      </c>
      <c r="Y24" s="128">
        <v>26</v>
      </c>
      <c r="Z24" s="129">
        <f t="shared" si="7"/>
        <v>23.529411764705884</v>
      </c>
      <c r="AA24" s="128">
        <v>4</v>
      </c>
      <c r="AB24" s="128">
        <v>30</v>
      </c>
      <c r="AC24" s="129">
        <f t="shared" si="8"/>
        <v>11.764705882352942</v>
      </c>
      <c r="AD24" s="128">
        <v>5</v>
      </c>
      <c r="AE24" s="128">
        <v>29</v>
      </c>
      <c r="AF24" s="129">
        <f t="shared" si="9"/>
        <v>14.705882352941178</v>
      </c>
      <c r="AG24" s="128">
        <v>21</v>
      </c>
      <c r="AH24" s="128">
        <v>47</v>
      </c>
      <c r="AI24" s="129">
        <f t="shared" si="10"/>
        <v>30.882352941176471</v>
      </c>
      <c r="AJ24" s="128">
        <v>26</v>
      </c>
      <c r="AK24" s="128">
        <v>60</v>
      </c>
      <c r="AL24" s="129">
        <v>30.232558139534881</v>
      </c>
    </row>
    <row r="25" spans="1:50" s="2" customFormat="1" ht="13.5" x14ac:dyDescent="0.25">
      <c r="A25" s="118">
        <v>17</v>
      </c>
      <c r="B25" s="26" t="s">
        <v>195</v>
      </c>
      <c r="C25" s="128"/>
      <c r="D25" s="128"/>
      <c r="E25" s="129" t="str">
        <f t="shared" si="0"/>
        <v/>
      </c>
      <c r="F25" s="128"/>
      <c r="G25" s="128"/>
      <c r="H25" s="129" t="str">
        <f t="shared" si="1"/>
        <v/>
      </c>
      <c r="I25" s="128"/>
      <c r="J25" s="128"/>
      <c r="K25" s="129" t="str">
        <f t="shared" si="2"/>
        <v/>
      </c>
      <c r="L25" s="128"/>
      <c r="M25" s="128"/>
      <c r="N25" s="129" t="str">
        <f t="shared" si="3"/>
        <v/>
      </c>
      <c r="O25" s="128">
        <v>6</v>
      </c>
      <c r="P25" s="128">
        <v>29</v>
      </c>
      <c r="Q25" s="129">
        <f t="shared" si="4"/>
        <v>17.142857142857142</v>
      </c>
      <c r="R25" s="128">
        <v>3</v>
      </c>
      <c r="S25" s="128">
        <v>32</v>
      </c>
      <c r="T25" s="129">
        <f t="shared" si="5"/>
        <v>8.5714285714285712</v>
      </c>
      <c r="U25" s="128">
        <v>4</v>
      </c>
      <c r="V25" s="128">
        <v>30</v>
      </c>
      <c r="W25" s="129">
        <f t="shared" si="6"/>
        <v>11.764705882352942</v>
      </c>
      <c r="X25" s="128">
        <v>6</v>
      </c>
      <c r="Y25" s="128">
        <v>28</v>
      </c>
      <c r="Z25" s="129">
        <f t="shared" si="7"/>
        <v>17.647058823529413</v>
      </c>
      <c r="AA25" s="128">
        <v>8</v>
      </c>
      <c r="AB25" s="128">
        <v>26</v>
      </c>
      <c r="AC25" s="129">
        <f t="shared" si="8"/>
        <v>23.529411764705884</v>
      </c>
      <c r="AD25" s="128">
        <v>6</v>
      </c>
      <c r="AE25" s="128">
        <v>21</v>
      </c>
      <c r="AF25" s="129">
        <f t="shared" si="9"/>
        <v>22.222222222222221</v>
      </c>
      <c r="AG25" s="128"/>
      <c r="AH25" s="128"/>
      <c r="AI25" s="129" t="str">
        <f t="shared" si="10"/>
        <v/>
      </c>
      <c r="AJ25" s="128"/>
      <c r="AK25" s="128"/>
      <c r="AL25" s="129"/>
    </row>
    <row r="26" spans="1:50" s="2" customFormat="1" ht="13.5" x14ac:dyDescent="0.25">
      <c r="A26" s="118">
        <v>35</v>
      </c>
      <c r="B26" s="26" t="s">
        <v>24</v>
      </c>
      <c r="C26" s="128">
        <v>6</v>
      </c>
      <c r="D26" s="128">
        <v>65</v>
      </c>
      <c r="E26" s="129">
        <f t="shared" si="0"/>
        <v>8.4507042253521121</v>
      </c>
      <c r="F26" s="128">
        <v>32</v>
      </c>
      <c r="G26" s="128">
        <v>98</v>
      </c>
      <c r="H26" s="129">
        <f t="shared" si="1"/>
        <v>24.615384615384617</v>
      </c>
      <c r="I26" s="128">
        <v>18</v>
      </c>
      <c r="J26" s="128">
        <v>73</v>
      </c>
      <c r="K26" s="129">
        <f t="shared" si="2"/>
        <v>19.780219780219781</v>
      </c>
      <c r="L26" s="128">
        <v>20</v>
      </c>
      <c r="M26" s="128">
        <v>83</v>
      </c>
      <c r="N26" s="129">
        <f t="shared" si="3"/>
        <v>19.417475728155338</v>
      </c>
      <c r="O26" s="128">
        <v>40</v>
      </c>
      <c r="P26" s="128">
        <v>93</v>
      </c>
      <c r="Q26" s="129">
        <f t="shared" si="4"/>
        <v>30.075187969924812</v>
      </c>
      <c r="R26" s="128">
        <v>48</v>
      </c>
      <c r="S26" s="128">
        <v>105</v>
      </c>
      <c r="T26" s="129">
        <f t="shared" si="5"/>
        <v>31.372549019607845</v>
      </c>
      <c r="U26" s="128">
        <v>28</v>
      </c>
      <c r="V26" s="128">
        <v>62</v>
      </c>
      <c r="W26" s="129">
        <f t="shared" si="6"/>
        <v>31.111111111111114</v>
      </c>
      <c r="X26" s="128">
        <v>43</v>
      </c>
      <c r="Y26" s="128">
        <v>96</v>
      </c>
      <c r="Z26" s="129">
        <f t="shared" si="7"/>
        <v>30.935251798561151</v>
      </c>
      <c r="AA26" s="128">
        <v>82</v>
      </c>
      <c r="AB26" s="128">
        <v>91</v>
      </c>
      <c r="AC26" s="129">
        <f t="shared" si="8"/>
        <v>47.398843930635842</v>
      </c>
      <c r="AD26" s="128">
        <v>6</v>
      </c>
      <c r="AE26" s="128">
        <v>9</v>
      </c>
      <c r="AF26" s="129">
        <f t="shared" si="9"/>
        <v>40</v>
      </c>
      <c r="AG26" s="128">
        <v>40</v>
      </c>
      <c r="AH26" s="128">
        <v>80</v>
      </c>
      <c r="AI26" s="129">
        <f t="shared" si="10"/>
        <v>33.333333333333336</v>
      </c>
      <c r="AJ26" s="128">
        <v>55</v>
      </c>
      <c r="AK26" s="128">
        <v>112</v>
      </c>
      <c r="AL26" s="129">
        <v>32.934131736526943</v>
      </c>
    </row>
    <row r="27" spans="1:50" s="2" customFormat="1" ht="6.75" customHeight="1" x14ac:dyDescent="0.25">
      <c r="B27" s="2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 t="str">
        <f t="shared" si="10"/>
        <v/>
      </c>
      <c r="AJ27" s="82"/>
      <c r="AK27" s="82"/>
      <c r="AL27" s="82"/>
    </row>
    <row r="28" spans="1:50" s="2" customFormat="1" ht="18" customHeight="1" x14ac:dyDescent="0.25">
      <c r="A28" s="200"/>
      <c r="B28" s="212" t="s">
        <v>4</v>
      </c>
      <c r="C28" s="207">
        <v>61</v>
      </c>
      <c r="D28" s="207">
        <v>416</v>
      </c>
      <c r="E28" s="208">
        <f>IF(SUM(C28:D28)&gt;0,100/SUM(C28:D28)*C28,"")</f>
        <v>12.788259958071277</v>
      </c>
      <c r="F28" s="207">
        <v>107</v>
      </c>
      <c r="G28" s="207">
        <v>498</v>
      </c>
      <c r="H28" s="208">
        <f>IF(SUM(F28:G28)&gt;0,100/SUM(F28:G28)*F28,"")</f>
        <v>17.685950413223139</v>
      </c>
      <c r="I28" s="207">
        <v>137</v>
      </c>
      <c r="J28" s="207">
        <v>519</v>
      </c>
      <c r="K28" s="208">
        <f>IF(SUM(I28:J28)&gt;0,100/SUM(I28:J28)*I28,"")</f>
        <v>20.884146341463413</v>
      </c>
      <c r="L28" s="207">
        <v>130</v>
      </c>
      <c r="M28" s="207">
        <v>439</v>
      </c>
      <c r="N28" s="208">
        <f>IF(SUM(L28:M28)&gt;0,100/SUM(L28:M28)*L28,"")</f>
        <v>22.847100175746924</v>
      </c>
      <c r="O28" s="207">
        <v>243</v>
      </c>
      <c r="P28" s="207">
        <v>572</v>
      </c>
      <c r="Q28" s="208">
        <f>IF(SUM(O28:P28)&gt;0,100/SUM(O28:P28)*O28,"")</f>
        <v>29.815950920245399</v>
      </c>
      <c r="R28" s="207">
        <v>290</v>
      </c>
      <c r="S28" s="207">
        <v>524</v>
      </c>
      <c r="T28" s="208">
        <f>IF(SUM(R28:S28)&gt;0,100/SUM(R28:S28)*R28,"")</f>
        <v>35.626535626535627</v>
      </c>
      <c r="U28" s="207">
        <v>277</v>
      </c>
      <c r="V28" s="207">
        <v>528</v>
      </c>
      <c r="W28" s="208">
        <f>IF(SUM(U28:V28)&gt;0,100/SUM(U28:V28)*U28,"")</f>
        <v>34.409937888198755</v>
      </c>
      <c r="X28" s="207">
        <v>319</v>
      </c>
      <c r="Y28" s="207">
        <v>573</v>
      </c>
      <c r="Z28" s="208">
        <f>IF(SUM(X28:Y28)&gt;0,100/SUM(X28:Y28)*X28,"")</f>
        <v>35.762331838565025</v>
      </c>
      <c r="AA28" s="207">
        <v>370</v>
      </c>
      <c r="AB28" s="207">
        <v>594</v>
      </c>
      <c r="AC28" s="208">
        <f>IF(SUM(AA28:AB28)&gt;0,100/SUM(AA28:AB28)*AA28,"")</f>
        <v>38.381742738589217</v>
      </c>
      <c r="AD28" s="207">
        <v>303</v>
      </c>
      <c r="AE28" s="207">
        <v>501</v>
      </c>
      <c r="AF28" s="208">
        <f>IF(SUM(AD28:AE28)&gt;0,100/SUM(AD28:AE28)*AD28,"")</f>
        <v>37.686567164179102</v>
      </c>
      <c r="AG28" s="207">
        <f>SUM(AG8:AG26)</f>
        <v>275</v>
      </c>
      <c r="AH28" s="207">
        <f>SUM(AH8:AH26)</f>
        <v>527</v>
      </c>
      <c r="AI28" s="208">
        <f t="shared" si="10"/>
        <v>34.289276807980052</v>
      </c>
      <c r="AJ28" s="207">
        <f>SUM(AJ8:AJ26)</f>
        <v>304</v>
      </c>
      <c r="AK28" s="207">
        <f>SUM(AK8:AK26)</f>
        <v>569</v>
      </c>
      <c r="AL28" s="208">
        <f>IF(SUM(AJ28:AK28)&gt;0,100/SUM(AJ28:AK28)*AJ28,"")</f>
        <v>34.822451317296675</v>
      </c>
    </row>
    <row r="30" spans="1:50" s="69" customFormat="1" ht="21.95" customHeight="1" x14ac:dyDescent="0.25">
      <c r="A30" s="80"/>
      <c r="B30" s="80" t="s">
        <v>153</v>
      </c>
      <c r="AX30" s="80"/>
    </row>
    <row r="31" spans="1:50" s="69" customFormat="1" ht="12.6" customHeight="1" x14ac:dyDescent="0.25">
      <c r="A31" s="80"/>
      <c r="B31" s="80" t="s">
        <v>154</v>
      </c>
      <c r="AX31" s="80"/>
    </row>
    <row r="32" spans="1:50" s="69" customFormat="1" ht="12.6" customHeight="1" x14ac:dyDescent="0.25">
      <c r="A32" s="80"/>
      <c r="B32" s="162" t="s">
        <v>376</v>
      </c>
      <c r="AX32" s="80"/>
    </row>
    <row r="33" spans="1:50" s="69" customFormat="1" ht="12.6" customHeight="1" x14ac:dyDescent="0.25">
      <c r="A33" s="80"/>
      <c r="B33" s="80" t="s">
        <v>155</v>
      </c>
      <c r="AX33" s="80"/>
    </row>
    <row r="34" spans="1:50" s="103" customFormat="1" ht="11.25" customHeight="1" x14ac:dyDescent="0.2"/>
  </sheetData>
  <phoneticPr fontId="0" type="noConversion"/>
  <hyperlinks>
    <hyperlink ref="AL1" location="Übersicht!A1" display="zurück zur Übersicht"/>
  </hyperlinks>
  <pageMargins left="0.2" right="0.19" top="0.69" bottom="0.54" header="0.4921259845" footer="0.23"/>
  <pageSetup paperSize="9" scale="94" orientation="landscape" r:id="rId1"/>
  <headerFooter alignWithMargins="0"/>
  <ignoredErrors>
    <ignoredError sqref="AI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showGridLines="0" zoomScaleNormal="100" zoomScalePageLayoutView="56" workbookViewId="0"/>
  </sheetViews>
  <sheetFormatPr baseColWidth="10" defaultColWidth="12" defaultRowHeight="11.25" x14ac:dyDescent="0.2"/>
  <cols>
    <col min="1" max="1" width="1.1640625" style="103" customWidth="1"/>
    <col min="2" max="3" width="7.83203125" style="103" customWidth="1"/>
    <col min="4" max="25" width="6.1640625" style="103" customWidth="1"/>
    <col min="26" max="26" width="6.33203125" style="103" customWidth="1"/>
    <col min="27" max="16384" width="12" style="103"/>
  </cols>
  <sheetData>
    <row r="1" spans="1:60" s="65" customFormat="1" ht="18" x14ac:dyDescent="0.25">
      <c r="B1" s="87" t="str">
        <f>"Kanton "&amp;Übersicht!C5</f>
        <v>Kanton Zürich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R1" s="66"/>
      <c r="S1" s="66"/>
      <c r="V1" s="66"/>
      <c r="W1" s="66"/>
      <c r="Z1" s="84" t="s">
        <v>171</v>
      </c>
    </row>
    <row r="2" spans="1:60" s="69" customFormat="1" ht="3.75" customHeight="1" x14ac:dyDescent="0.2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5"/>
    </row>
    <row r="3" spans="1:60" s="72" customFormat="1" ht="14.1" customHeight="1" x14ac:dyDescent="0.2">
      <c r="B3" s="100" t="s">
        <v>185</v>
      </c>
      <c r="C3" s="70"/>
      <c r="D3" s="70"/>
      <c r="E3" s="70"/>
      <c r="F3" s="70"/>
      <c r="G3" s="70"/>
      <c r="H3" s="70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60" s="69" customFormat="1" ht="3.75" customHeight="1" x14ac:dyDescent="0.2">
      <c r="B4" s="73"/>
      <c r="R4" s="74"/>
      <c r="S4" s="74"/>
      <c r="T4" s="74"/>
      <c r="U4" s="74"/>
      <c r="W4" s="74"/>
    </row>
    <row r="5" spans="1:60" s="78" customFormat="1" ht="18" customHeight="1" x14ac:dyDescent="0.2">
      <c r="A5" s="127"/>
      <c r="B5" s="127"/>
      <c r="C5" s="15">
        <v>1971</v>
      </c>
      <c r="D5" s="102"/>
      <c r="E5" s="11">
        <v>1975</v>
      </c>
      <c r="F5" s="11"/>
      <c r="G5" s="15">
        <v>1979</v>
      </c>
      <c r="H5" s="102"/>
      <c r="I5" s="15">
        <v>1983</v>
      </c>
      <c r="J5" s="102"/>
      <c r="K5" s="15">
        <v>1987</v>
      </c>
      <c r="L5" s="102"/>
      <c r="M5" s="15">
        <v>1991</v>
      </c>
      <c r="N5" s="102"/>
      <c r="O5" s="15">
        <v>1995</v>
      </c>
      <c r="P5" s="102"/>
      <c r="Q5" s="15">
        <v>1999</v>
      </c>
      <c r="R5" s="102"/>
      <c r="S5" s="15">
        <v>2003</v>
      </c>
      <c r="T5" s="102"/>
      <c r="U5" s="11">
        <v>2007</v>
      </c>
      <c r="V5" s="11"/>
      <c r="W5" s="15">
        <v>2011</v>
      </c>
      <c r="X5" s="11"/>
      <c r="Y5" s="15">
        <v>2015</v>
      </c>
      <c r="Z5" s="11"/>
    </row>
    <row r="6" spans="1:60" ht="12.75" x14ac:dyDescent="0.25">
      <c r="A6" s="149"/>
      <c r="B6" s="170" t="s">
        <v>355</v>
      </c>
      <c r="C6" s="14" t="s">
        <v>5</v>
      </c>
      <c r="D6" s="14" t="s">
        <v>6</v>
      </c>
      <c r="E6" s="14" t="s">
        <v>5</v>
      </c>
      <c r="F6" s="14" t="s">
        <v>6</v>
      </c>
      <c r="G6" s="14" t="s">
        <v>5</v>
      </c>
      <c r="H6" s="14" t="s">
        <v>6</v>
      </c>
      <c r="I6" s="14" t="s">
        <v>5</v>
      </c>
      <c r="J6" s="14" t="s">
        <v>6</v>
      </c>
      <c r="K6" s="14" t="s">
        <v>5</v>
      </c>
      <c r="L6" s="14" t="s">
        <v>6</v>
      </c>
      <c r="M6" s="102" t="s">
        <v>5</v>
      </c>
      <c r="N6" s="14" t="s">
        <v>6</v>
      </c>
      <c r="O6" s="102" t="s">
        <v>5</v>
      </c>
      <c r="P6" s="14" t="s">
        <v>6</v>
      </c>
      <c r="Q6" s="102" t="s">
        <v>5</v>
      </c>
      <c r="R6" s="14" t="s">
        <v>6</v>
      </c>
      <c r="S6" s="102" t="s">
        <v>5</v>
      </c>
      <c r="T6" s="14" t="s">
        <v>6</v>
      </c>
      <c r="U6" s="102" t="s">
        <v>5</v>
      </c>
      <c r="V6" s="15" t="s">
        <v>6</v>
      </c>
      <c r="W6" s="14" t="s">
        <v>5</v>
      </c>
      <c r="X6" s="15" t="s">
        <v>6</v>
      </c>
      <c r="Y6" s="14" t="s">
        <v>5</v>
      </c>
      <c r="Z6" s="15" t="s">
        <v>6</v>
      </c>
    </row>
    <row r="7" spans="1:60" s="80" customFormat="1" ht="6.75" customHeight="1" x14ac:dyDescent="0.25">
      <c r="B7" s="81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60" s="65" customFormat="1" ht="13.5" x14ac:dyDescent="0.25">
      <c r="A8" s="80">
        <v>1</v>
      </c>
      <c r="B8" s="81" t="s">
        <v>1</v>
      </c>
      <c r="C8" s="128"/>
      <c r="D8" s="128">
        <v>1</v>
      </c>
      <c r="E8" s="128"/>
      <c r="F8" s="128">
        <v>1</v>
      </c>
      <c r="G8" s="128"/>
      <c r="H8" s="128"/>
      <c r="I8" s="128"/>
      <c r="J8" s="128">
        <v>1</v>
      </c>
      <c r="K8" s="128"/>
      <c r="L8" s="128">
        <v>1</v>
      </c>
      <c r="M8" s="128"/>
      <c r="N8" s="128">
        <v>1</v>
      </c>
      <c r="O8" s="128">
        <v>1</v>
      </c>
      <c r="P8" s="128"/>
      <c r="Q8" s="128">
        <v>1</v>
      </c>
      <c r="R8" s="128"/>
      <c r="S8" s="128">
        <v>1</v>
      </c>
      <c r="T8" s="128"/>
      <c r="U8" s="128"/>
      <c r="V8" s="128">
        <v>1</v>
      </c>
      <c r="W8" s="128"/>
      <c r="X8" s="128">
        <v>1</v>
      </c>
      <c r="Y8" s="128"/>
      <c r="Z8" s="128">
        <v>1</v>
      </c>
    </row>
    <row r="9" spans="1:60" s="65" customFormat="1" ht="13.5" x14ac:dyDescent="0.25">
      <c r="A9" s="80">
        <v>3</v>
      </c>
      <c r="B9" s="81" t="s">
        <v>7</v>
      </c>
      <c r="C9" s="128"/>
      <c r="D9" s="128"/>
      <c r="E9" s="128"/>
      <c r="F9" s="128"/>
      <c r="G9" s="128">
        <v>1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>
        <v>1</v>
      </c>
    </row>
    <row r="10" spans="1:60" s="65" customFormat="1" ht="13.5" x14ac:dyDescent="0.25">
      <c r="A10" s="80">
        <v>4</v>
      </c>
      <c r="B10" s="81" t="s">
        <v>3</v>
      </c>
      <c r="C10" s="128"/>
      <c r="D10" s="128"/>
      <c r="E10" s="128"/>
      <c r="F10" s="128"/>
      <c r="G10" s="128"/>
      <c r="H10" s="128">
        <v>1</v>
      </c>
      <c r="I10" s="128"/>
      <c r="J10" s="128">
        <v>1</v>
      </c>
      <c r="K10" s="128"/>
      <c r="L10" s="128"/>
      <c r="M10" s="128"/>
      <c r="N10" s="128"/>
      <c r="O10" s="128"/>
      <c r="P10" s="128"/>
      <c r="Q10" s="128"/>
      <c r="R10" s="128">
        <v>1</v>
      </c>
      <c r="S10" s="128"/>
      <c r="T10" s="128">
        <v>1</v>
      </c>
      <c r="U10" s="128"/>
      <c r="V10" s="128"/>
      <c r="W10" s="128"/>
      <c r="X10" s="128"/>
      <c r="Y10" s="128"/>
      <c r="Z10" s="128"/>
    </row>
    <row r="11" spans="1:60" s="65" customFormat="1" ht="13.5" x14ac:dyDescent="0.25">
      <c r="A11" s="80">
        <v>6</v>
      </c>
      <c r="B11" s="81" t="s">
        <v>10</v>
      </c>
      <c r="C11" s="128"/>
      <c r="D11" s="128">
        <v>1</v>
      </c>
      <c r="E11" s="128"/>
      <c r="F11" s="128">
        <v>1</v>
      </c>
      <c r="G11" s="128"/>
      <c r="H11" s="128"/>
      <c r="I11" s="128"/>
      <c r="J11" s="128"/>
      <c r="K11" s="128">
        <v>1</v>
      </c>
      <c r="L11" s="128"/>
      <c r="M11" s="128">
        <v>1</v>
      </c>
      <c r="N11" s="128"/>
      <c r="O11" s="128">
        <v>1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1:60" ht="12.75" x14ac:dyDescent="0.25">
      <c r="A12" s="80">
        <v>8.1</v>
      </c>
      <c r="B12" s="81" t="s">
        <v>13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>
        <v>1</v>
      </c>
      <c r="V12" s="128"/>
      <c r="W12" s="128">
        <v>1</v>
      </c>
      <c r="X12" s="128"/>
      <c r="Y12" s="128"/>
      <c r="Z12" s="128"/>
    </row>
    <row r="13" spans="1:60" ht="6.75" customHeight="1" x14ac:dyDescent="0.2"/>
    <row r="14" spans="1:60" ht="18.75" customHeight="1" x14ac:dyDescent="0.2">
      <c r="A14" s="212"/>
      <c r="B14" s="212" t="s">
        <v>4</v>
      </c>
      <c r="C14" s="207"/>
      <c r="D14" s="207">
        <v>2</v>
      </c>
      <c r="E14" s="207"/>
      <c r="F14" s="207">
        <v>2</v>
      </c>
      <c r="G14" s="207">
        <v>1</v>
      </c>
      <c r="H14" s="207">
        <v>1</v>
      </c>
      <c r="I14" s="207"/>
      <c r="J14" s="207">
        <v>2</v>
      </c>
      <c r="K14" s="207">
        <v>1</v>
      </c>
      <c r="L14" s="207">
        <v>1</v>
      </c>
      <c r="M14" s="207">
        <v>1</v>
      </c>
      <c r="N14" s="207">
        <v>1</v>
      </c>
      <c r="O14" s="207">
        <v>2</v>
      </c>
      <c r="P14" s="207"/>
      <c r="Q14" s="207">
        <v>1</v>
      </c>
      <c r="R14" s="207">
        <v>1</v>
      </c>
      <c r="S14" s="207">
        <v>1</v>
      </c>
      <c r="T14" s="207">
        <v>1</v>
      </c>
      <c r="U14" s="207">
        <v>1</v>
      </c>
      <c r="V14" s="207">
        <v>1</v>
      </c>
      <c r="W14" s="207">
        <v>1</v>
      </c>
      <c r="X14" s="207">
        <v>1</v>
      </c>
      <c r="Y14" s="207"/>
      <c r="Z14" s="207">
        <v>2</v>
      </c>
    </row>
    <row r="16" spans="1:60" s="69" customFormat="1" ht="21.95" customHeight="1" x14ac:dyDescent="0.25">
      <c r="A16" s="80"/>
      <c r="B16" s="80" t="s">
        <v>243</v>
      </c>
      <c r="BH16" s="80"/>
    </row>
    <row r="17" spans="1:60" s="69" customFormat="1" ht="12.6" customHeight="1" x14ac:dyDescent="0.25">
      <c r="A17" s="80"/>
      <c r="B17" s="80" t="s">
        <v>154</v>
      </c>
      <c r="BH17" s="80"/>
    </row>
    <row r="18" spans="1:60" s="69" customFormat="1" ht="12.6" customHeight="1" x14ac:dyDescent="0.25">
      <c r="A18" s="80"/>
      <c r="B18" s="162" t="s">
        <v>376</v>
      </c>
      <c r="BH18" s="80"/>
    </row>
    <row r="19" spans="1:60" s="69" customFormat="1" ht="12.6" customHeight="1" x14ac:dyDescent="0.25">
      <c r="A19" s="80"/>
      <c r="B19" s="80" t="s">
        <v>155</v>
      </c>
      <c r="BH19" s="80"/>
    </row>
  </sheetData>
  <phoneticPr fontId="0" type="noConversion"/>
  <hyperlinks>
    <hyperlink ref="Z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0"/>
  <sheetViews>
    <sheetView showGridLines="0" zoomScaleNormal="100" zoomScalePageLayoutView="83" workbookViewId="0"/>
  </sheetViews>
  <sheetFormatPr baseColWidth="10" defaultColWidth="12" defaultRowHeight="11.25" x14ac:dyDescent="0.2"/>
  <cols>
    <col min="1" max="1" width="1.5" style="103" customWidth="1"/>
    <col min="2" max="2" width="7.83203125" style="103" customWidth="1"/>
    <col min="3" max="22" width="6.33203125" style="103" customWidth="1"/>
    <col min="23" max="16384" width="12" style="103"/>
  </cols>
  <sheetData>
    <row r="1" spans="1:22" s="65" customFormat="1" ht="18" x14ac:dyDescent="0.25">
      <c r="B1" s="87" t="s">
        <v>382</v>
      </c>
      <c r="C1" s="64"/>
      <c r="D1" s="64"/>
      <c r="E1" s="64"/>
      <c r="F1" s="64"/>
      <c r="G1" s="64"/>
      <c r="L1" s="66"/>
      <c r="M1" s="66"/>
      <c r="N1" s="66"/>
      <c r="O1" s="66"/>
      <c r="P1" s="66"/>
      <c r="Q1" s="66"/>
      <c r="V1" s="213" t="s">
        <v>171</v>
      </c>
    </row>
    <row r="2" spans="1:22" s="69" customFormat="1" ht="3.75" customHeight="1" x14ac:dyDescent="0.25">
      <c r="B2" s="67"/>
      <c r="C2" s="68"/>
      <c r="D2" s="68"/>
      <c r="E2" s="65"/>
      <c r="F2" s="68"/>
      <c r="G2" s="65"/>
    </row>
    <row r="3" spans="1:22" s="72" customFormat="1" ht="14.1" customHeight="1" x14ac:dyDescent="0.2">
      <c r="B3" s="100" t="s">
        <v>186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2" s="69" customFormat="1" ht="3.75" customHeight="1" x14ac:dyDescent="0.2">
      <c r="B4" s="73"/>
      <c r="L4" s="74"/>
      <c r="M4" s="74"/>
      <c r="N4" s="74"/>
      <c r="O4" s="74"/>
      <c r="P4" s="74"/>
      <c r="Q4" s="74"/>
      <c r="S4" s="74"/>
    </row>
    <row r="5" spans="1:22" s="78" customFormat="1" ht="18" customHeight="1" x14ac:dyDescent="0.2">
      <c r="A5" s="127"/>
      <c r="B5" s="127"/>
      <c r="C5" s="15">
        <v>1983</v>
      </c>
      <c r="D5" s="102"/>
      <c r="E5" s="15">
        <v>1987</v>
      </c>
      <c r="F5" s="102"/>
      <c r="G5" s="15">
        <v>1991</v>
      </c>
      <c r="H5" s="102"/>
      <c r="I5" s="15">
        <v>1995</v>
      </c>
      <c r="J5" s="102"/>
      <c r="K5" s="15">
        <v>1999</v>
      </c>
      <c r="L5" s="102"/>
      <c r="M5" s="15">
        <v>2003</v>
      </c>
      <c r="N5" s="102"/>
      <c r="O5" s="15">
        <v>2007</v>
      </c>
      <c r="P5" s="102"/>
      <c r="Q5" s="11">
        <v>2011</v>
      </c>
      <c r="R5" s="102"/>
      <c r="S5" s="11">
        <v>2015</v>
      </c>
      <c r="T5" s="11"/>
      <c r="U5" s="15">
        <v>2019</v>
      </c>
      <c r="V5" s="11"/>
    </row>
    <row r="6" spans="1:22" ht="12.75" x14ac:dyDescent="0.25">
      <c r="A6" s="149"/>
      <c r="B6" s="97" t="s">
        <v>355</v>
      </c>
      <c r="C6" s="14" t="s">
        <v>5</v>
      </c>
      <c r="D6" s="14" t="s">
        <v>6</v>
      </c>
      <c r="E6" s="14" t="s">
        <v>5</v>
      </c>
      <c r="F6" s="14" t="s">
        <v>6</v>
      </c>
      <c r="G6" s="102" t="s">
        <v>5</v>
      </c>
      <c r="H6" s="14" t="s">
        <v>6</v>
      </c>
      <c r="I6" s="102" t="s">
        <v>5</v>
      </c>
      <c r="J6" s="14" t="s">
        <v>6</v>
      </c>
      <c r="K6" s="102" t="s">
        <v>5</v>
      </c>
      <c r="L6" s="14" t="s">
        <v>6</v>
      </c>
      <c r="M6" s="102" t="s">
        <v>5</v>
      </c>
      <c r="N6" s="14" t="s">
        <v>6</v>
      </c>
      <c r="O6" s="102" t="s">
        <v>5</v>
      </c>
      <c r="P6" s="14" t="s">
        <v>6</v>
      </c>
      <c r="Q6" s="102" t="s">
        <v>5</v>
      </c>
      <c r="R6" s="14" t="s">
        <v>6</v>
      </c>
      <c r="S6" s="102" t="s">
        <v>5</v>
      </c>
      <c r="T6" s="15" t="s">
        <v>6</v>
      </c>
      <c r="U6" s="14" t="s">
        <v>5</v>
      </c>
      <c r="V6" s="15" t="s">
        <v>6</v>
      </c>
    </row>
    <row r="7" spans="1:22" s="80" customFormat="1" ht="6.75" customHeight="1" x14ac:dyDescent="0.25">
      <c r="B7" s="79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2" s="65" customFormat="1" ht="13.5" x14ac:dyDescent="0.25">
      <c r="A8" s="80">
        <v>1</v>
      </c>
      <c r="B8" s="81" t="s">
        <v>1</v>
      </c>
      <c r="C8" s="128"/>
      <c r="D8" s="128">
        <v>2</v>
      </c>
      <c r="E8" s="128"/>
      <c r="F8" s="128">
        <v>2</v>
      </c>
      <c r="G8" s="128"/>
      <c r="H8" s="128">
        <v>2</v>
      </c>
      <c r="I8" s="128"/>
      <c r="J8" s="128">
        <v>2</v>
      </c>
      <c r="K8" s="128">
        <v>1</v>
      </c>
      <c r="L8" s="128">
        <v>1</v>
      </c>
      <c r="M8" s="128">
        <v>1</v>
      </c>
      <c r="N8" s="128">
        <v>1</v>
      </c>
      <c r="O8" s="128">
        <v>1</v>
      </c>
      <c r="P8" s="128">
        <v>1</v>
      </c>
      <c r="Q8" s="128">
        <v>1</v>
      </c>
      <c r="R8" s="128">
        <v>1</v>
      </c>
      <c r="S8" s="128">
        <v>1</v>
      </c>
      <c r="T8" s="128">
        <v>1</v>
      </c>
      <c r="U8" s="128">
        <v>1</v>
      </c>
      <c r="V8" s="128"/>
    </row>
    <row r="9" spans="1:22" s="65" customFormat="1" ht="13.5" x14ac:dyDescent="0.25">
      <c r="A9" s="80">
        <v>2</v>
      </c>
      <c r="B9" s="81" t="s">
        <v>2</v>
      </c>
      <c r="C9" s="128"/>
      <c r="D9" s="128">
        <v>1</v>
      </c>
      <c r="E9" s="128"/>
      <c r="F9" s="128">
        <v>1</v>
      </c>
      <c r="G9" s="128"/>
      <c r="H9" s="128">
        <v>1</v>
      </c>
      <c r="I9" s="128"/>
      <c r="J9" s="128">
        <v>1</v>
      </c>
      <c r="K9" s="128"/>
      <c r="L9" s="128">
        <v>1</v>
      </c>
      <c r="M9" s="128"/>
      <c r="N9" s="128"/>
      <c r="O9" s="128"/>
      <c r="P9" s="128">
        <v>1</v>
      </c>
      <c r="Q9" s="128"/>
      <c r="R9" s="128"/>
      <c r="S9" s="128">
        <v>1</v>
      </c>
      <c r="T9" s="128"/>
      <c r="U9" s="128">
        <v>1</v>
      </c>
      <c r="V9" s="128"/>
    </row>
    <row r="10" spans="1:22" s="65" customFormat="1" ht="13.5" x14ac:dyDescent="0.25">
      <c r="A10" s="80">
        <v>3</v>
      </c>
      <c r="B10" s="81" t="s">
        <v>7</v>
      </c>
      <c r="C10" s="128">
        <v>1</v>
      </c>
      <c r="D10" s="128"/>
      <c r="E10" s="128">
        <v>1</v>
      </c>
      <c r="F10" s="128"/>
      <c r="G10" s="128">
        <v>1</v>
      </c>
      <c r="H10" s="128">
        <v>1</v>
      </c>
      <c r="I10" s="128"/>
      <c r="J10" s="128">
        <v>1</v>
      </c>
      <c r="K10" s="128"/>
      <c r="L10" s="128">
        <v>1</v>
      </c>
      <c r="M10" s="128">
        <v>1</v>
      </c>
      <c r="N10" s="128">
        <v>1</v>
      </c>
      <c r="O10" s="128">
        <v>1</v>
      </c>
      <c r="P10" s="128">
        <v>1</v>
      </c>
      <c r="Q10" s="128">
        <v>1</v>
      </c>
      <c r="R10" s="128">
        <v>1</v>
      </c>
      <c r="S10" s="128">
        <v>1</v>
      </c>
      <c r="T10" s="128">
        <v>1</v>
      </c>
      <c r="U10" s="128">
        <v>1</v>
      </c>
      <c r="V10" s="128">
        <v>1</v>
      </c>
    </row>
    <row r="11" spans="1:22" s="65" customFormat="1" ht="13.5" x14ac:dyDescent="0.25">
      <c r="A11" s="80">
        <v>4</v>
      </c>
      <c r="B11" s="81" t="s">
        <v>3</v>
      </c>
      <c r="C11" s="128"/>
      <c r="D11" s="128">
        <v>2</v>
      </c>
      <c r="E11" s="128"/>
      <c r="F11" s="128">
        <v>2</v>
      </c>
      <c r="G11" s="128"/>
      <c r="H11" s="128">
        <v>1</v>
      </c>
      <c r="I11" s="128">
        <v>1</v>
      </c>
      <c r="J11" s="128">
        <v>1</v>
      </c>
      <c r="K11" s="128">
        <v>1</v>
      </c>
      <c r="L11" s="128">
        <v>1</v>
      </c>
      <c r="M11" s="128">
        <v>1</v>
      </c>
      <c r="N11" s="128">
        <v>1</v>
      </c>
      <c r="O11" s="128">
        <v>1</v>
      </c>
      <c r="P11" s="128">
        <v>1</v>
      </c>
      <c r="Q11" s="128"/>
      <c r="R11" s="128">
        <v>2</v>
      </c>
      <c r="S11" s="128"/>
      <c r="T11" s="128">
        <v>2</v>
      </c>
      <c r="U11" s="128">
        <v>1</v>
      </c>
      <c r="V11" s="128">
        <v>1</v>
      </c>
    </row>
    <row r="12" spans="1:22" s="65" customFormat="1" ht="13.5" x14ac:dyDescent="0.25">
      <c r="A12" s="80">
        <v>6</v>
      </c>
      <c r="B12" s="81" t="s">
        <v>10</v>
      </c>
      <c r="C12" s="128"/>
      <c r="D12" s="128">
        <v>1</v>
      </c>
      <c r="E12" s="128"/>
      <c r="F12" s="128">
        <v>1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65" customFormat="1" ht="13.5" x14ac:dyDescent="0.25">
      <c r="A13" s="80">
        <v>13</v>
      </c>
      <c r="B13" s="81" t="s">
        <v>19</v>
      </c>
      <c r="C13" s="128"/>
      <c r="D13" s="128"/>
      <c r="E13" s="128"/>
      <c r="F13" s="128"/>
      <c r="G13" s="128"/>
      <c r="H13" s="128"/>
      <c r="I13" s="128">
        <v>1</v>
      </c>
      <c r="J13" s="128"/>
      <c r="K13" s="128">
        <v>1</v>
      </c>
      <c r="L13" s="128"/>
      <c r="M13" s="128">
        <v>1</v>
      </c>
      <c r="N13" s="128"/>
      <c r="O13" s="128"/>
      <c r="P13" s="128"/>
      <c r="Q13" s="128"/>
      <c r="R13" s="128">
        <v>1</v>
      </c>
      <c r="S13" s="128"/>
      <c r="T13" s="128"/>
      <c r="U13" s="128"/>
      <c r="V13" s="128">
        <v>1</v>
      </c>
    </row>
    <row r="14" spans="1:22" s="65" customFormat="1" ht="13.5" x14ac:dyDescent="0.25">
      <c r="A14" s="80">
        <v>35</v>
      </c>
      <c r="B14" s="81" t="s">
        <v>24</v>
      </c>
      <c r="C14" s="128"/>
      <c r="D14" s="128"/>
      <c r="E14" s="128"/>
      <c r="F14" s="128"/>
      <c r="G14" s="128"/>
      <c r="H14" s="128">
        <v>1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ht="6.75" customHeight="1" x14ac:dyDescent="0.25">
      <c r="A15" s="80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91" customFormat="1" ht="18.75" customHeight="1" x14ac:dyDescent="0.2">
      <c r="A16" s="212"/>
      <c r="B16" s="212" t="s">
        <v>4</v>
      </c>
      <c r="C16" s="207">
        <v>1</v>
      </c>
      <c r="D16" s="207">
        <v>6</v>
      </c>
      <c r="E16" s="207">
        <v>1</v>
      </c>
      <c r="F16" s="207">
        <v>6</v>
      </c>
      <c r="G16" s="207">
        <v>1</v>
      </c>
      <c r="H16" s="207">
        <v>6</v>
      </c>
      <c r="I16" s="207">
        <v>2</v>
      </c>
      <c r="J16" s="207">
        <v>5</v>
      </c>
      <c r="K16" s="207">
        <v>3</v>
      </c>
      <c r="L16" s="207">
        <v>4</v>
      </c>
      <c r="M16" s="207">
        <v>4</v>
      </c>
      <c r="N16" s="207">
        <v>3</v>
      </c>
      <c r="O16" s="207">
        <v>3</v>
      </c>
      <c r="P16" s="207">
        <v>4</v>
      </c>
      <c r="Q16" s="207">
        <v>2</v>
      </c>
      <c r="R16" s="207">
        <v>5</v>
      </c>
      <c r="S16" s="207">
        <v>3</v>
      </c>
      <c r="T16" s="207">
        <v>4</v>
      </c>
      <c r="U16" s="207">
        <v>4</v>
      </c>
      <c r="V16" s="207">
        <v>3</v>
      </c>
    </row>
    <row r="18" spans="1:53" s="69" customFormat="1" ht="21.95" customHeight="1" x14ac:dyDescent="0.25">
      <c r="A18" s="80"/>
      <c r="B18" s="162" t="s">
        <v>379</v>
      </c>
      <c r="BA18" s="80"/>
    </row>
    <row r="19" spans="1:53" s="69" customFormat="1" ht="12.6" customHeight="1" x14ac:dyDescent="0.25">
      <c r="A19" s="80"/>
      <c r="B19" s="162" t="s">
        <v>154</v>
      </c>
      <c r="BA19" s="80"/>
    </row>
    <row r="20" spans="1:53" s="69" customFormat="1" ht="12.6" customHeight="1" x14ac:dyDescent="0.25">
      <c r="A20" s="80"/>
      <c r="B20" s="162" t="s">
        <v>376</v>
      </c>
      <c r="BA20" s="80"/>
    </row>
    <row r="21" spans="1:53" s="69" customFormat="1" ht="12.6" customHeight="1" x14ac:dyDescent="0.25">
      <c r="A21" s="80"/>
      <c r="B21" s="165" t="s">
        <v>155</v>
      </c>
      <c r="BA21" s="80"/>
    </row>
    <row r="24" spans="1:53" s="44" customFormat="1" ht="12.6" customHeight="1" x14ac:dyDescent="0.25">
      <c r="B24" s="162"/>
      <c r="C24" s="162"/>
      <c r="D24" s="162"/>
      <c r="E24" s="162"/>
      <c r="F24" s="163"/>
      <c r="H24" s="164"/>
      <c r="I24" s="164"/>
      <c r="J24" s="164"/>
      <c r="K24" s="164"/>
      <c r="L24" s="164"/>
      <c r="M24" s="164"/>
      <c r="N24" s="164"/>
      <c r="O24" s="162"/>
      <c r="P24" s="162"/>
      <c r="Q24" s="162"/>
      <c r="R24" s="162"/>
      <c r="S24" s="164"/>
      <c r="T24" s="164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</row>
    <row r="25" spans="1:53" s="44" customFormat="1" ht="12.6" customHeight="1" x14ac:dyDescent="0.25">
      <c r="B25" s="162"/>
      <c r="C25" s="162"/>
      <c r="D25" s="162"/>
      <c r="E25" s="162"/>
      <c r="F25" s="162"/>
      <c r="H25" s="164"/>
      <c r="I25" s="164"/>
      <c r="J25" s="164"/>
      <c r="K25" s="164"/>
      <c r="L25" s="164"/>
      <c r="M25" s="164"/>
      <c r="N25" s="164"/>
      <c r="O25" s="162"/>
      <c r="P25" s="162"/>
      <c r="Q25" s="162"/>
      <c r="R25" s="162"/>
      <c r="S25" s="164"/>
      <c r="T25" s="164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</row>
    <row r="26" spans="1:53" s="44" customFormat="1" ht="12.6" customHeight="1" x14ac:dyDescent="0.25">
      <c r="B26" s="162"/>
      <c r="C26" s="162"/>
      <c r="D26" s="162"/>
      <c r="E26" s="162"/>
      <c r="F26" s="162"/>
      <c r="H26" s="164"/>
      <c r="I26" s="164"/>
      <c r="J26" s="164"/>
      <c r="K26" s="164"/>
      <c r="L26" s="164"/>
      <c r="M26" s="164"/>
      <c r="N26" s="164"/>
      <c r="O26" s="162"/>
      <c r="P26" s="162"/>
      <c r="Q26" s="162"/>
      <c r="R26" s="162"/>
      <c r="S26" s="164"/>
      <c r="T26" s="164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</row>
    <row r="27" spans="1:53" s="44" customFormat="1" ht="12.6" customHeight="1" x14ac:dyDescent="0.25">
      <c r="B27" s="162"/>
      <c r="C27" s="162"/>
      <c r="D27" s="162"/>
      <c r="E27" s="162"/>
      <c r="F27" s="163"/>
      <c r="H27" s="164"/>
      <c r="I27" s="164"/>
      <c r="J27" s="164"/>
      <c r="K27" s="164"/>
      <c r="L27" s="164"/>
      <c r="M27" s="164"/>
      <c r="N27" s="164"/>
      <c r="O27" s="162"/>
      <c r="P27" s="162"/>
      <c r="Q27" s="162"/>
      <c r="R27" s="162"/>
      <c r="S27" s="164"/>
      <c r="T27" s="164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53" s="44" customFormat="1" ht="12.6" customHeight="1" x14ac:dyDescent="0.25">
      <c r="B28" s="165"/>
    </row>
    <row r="30" spans="1:53" ht="12.75" x14ac:dyDescent="0.25">
      <c r="B30" s="162"/>
    </row>
    <row r="31" spans="1:53" ht="12.75" x14ac:dyDescent="0.25">
      <c r="B31" s="162"/>
    </row>
    <row r="32" spans="1:53" ht="12.75" x14ac:dyDescent="0.25">
      <c r="B32" s="162"/>
    </row>
    <row r="33" spans="2:2" ht="12.75" x14ac:dyDescent="0.25">
      <c r="B33" s="162"/>
    </row>
    <row r="34" spans="2:2" ht="12.75" x14ac:dyDescent="0.25">
      <c r="B34" s="165"/>
    </row>
    <row r="36" spans="2:2" ht="12.75" x14ac:dyDescent="0.25">
      <c r="B36" s="163"/>
    </row>
    <row r="37" spans="2:2" ht="12.75" x14ac:dyDescent="0.25">
      <c r="B37" s="162"/>
    </row>
    <row r="38" spans="2:2" ht="12.75" x14ac:dyDescent="0.25">
      <c r="B38" s="162"/>
    </row>
    <row r="39" spans="2:2" ht="12.75" x14ac:dyDescent="0.25">
      <c r="B39" s="163"/>
    </row>
    <row r="40" spans="2:2" ht="12.75" x14ac:dyDescent="0.25">
      <c r="B40" s="165"/>
    </row>
  </sheetData>
  <phoneticPr fontId="0" type="noConversion"/>
  <hyperlinks>
    <hyperlink ref="V1" location="Übersicht!A1" display="zurück zur Übersicht"/>
  </hyperlinks>
  <pageMargins left="1" right="1" top="1" bottom="1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38"/>
  <sheetViews>
    <sheetView showGridLines="0" zoomScaleNormal="100" zoomScalePageLayoutView="95" workbookViewId="0"/>
  </sheetViews>
  <sheetFormatPr baseColWidth="10" defaultColWidth="12" defaultRowHeight="9.9499999999999993" customHeight="1" x14ac:dyDescent="0.2"/>
  <cols>
    <col min="1" max="1" width="1" style="5" customWidth="1"/>
    <col min="2" max="2" width="11.83203125" style="9" customWidth="1"/>
    <col min="3" max="21" width="7.6640625" style="5" customWidth="1"/>
    <col min="22" max="16384" width="12" style="5"/>
  </cols>
  <sheetData>
    <row r="1" spans="1:77" s="2" customFormat="1" ht="18" x14ac:dyDescent="0.25">
      <c r="B1" s="87" t="s">
        <v>382</v>
      </c>
      <c r="C1" s="1"/>
      <c r="D1" s="1"/>
      <c r="E1" s="1"/>
      <c r="F1" s="1"/>
      <c r="G1" s="1"/>
      <c r="H1" s="1"/>
      <c r="I1" s="1"/>
      <c r="J1" s="1"/>
      <c r="K1" s="1"/>
      <c r="U1" s="213" t="s">
        <v>171</v>
      </c>
      <c r="BQ1" s="2" t="s">
        <v>381</v>
      </c>
      <c r="BS1" s="2" t="s">
        <v>381</v>
      </c>
      <c r="BU1" s="2" t="s">
        <v>381</v>
      </c>
      <c r="BW1" s="2" t="s">
        <v>381</v>
      </c>
      <c r="BY1" s="2">
        <v>0.66970686596883089</v>
      </c>
    </row>
    <row r="2" spans="1:77" ht="3.75" customHeight="1" x14ac:dyDescent="0.25">
      <c r="B2" s="3"/>
      <c r="C2" s="4"/>
      <c r="D2" s="4"/>
      <c r="E2" s="4"/>
      <c r="F2" s="4"/>
      <c r="G2" s="4"/>
      <c r="H2" s="4"/>
      <c r="I2" s="4"/>
      <c r="J2" s="4"/>
      <c r="K2" s="2"/>
    </row>
    <row r="3" spans="1:77" s="8" customFormat="1" ht="14.1" customHeight="1" x14ac:dyDescent="0.2">
      <c r="B3" s="101" t="s">
        <v>178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</row>
    <row r="4" spans="1:77" ht="3.75" customHeight="1" x14ac:dyDescent="0.2">
      <c r="S4" s="10"/>
    </row>
    <row r="5" spans="1:77" s="16" customFormat="1" ht="18" customHeight="1" x14ac:dyDescent="0.2">
      <c r="A5" s="11"/>
      <c r="B5" s="171" t="s">
        <v>355</v>
      </c>
      <c r="C5" s="14">
        <v>1947</v>
      </c>
      <c r="D5" s="14">
        <v>1951</v>
      </c>
      <c r="E5" s="14">
        <v>1955</v>
      </c>
      <c r="F5" s="14">
        <v>1959</v>
      </c>
      <c r="G5" s="14">
        <v>1963</v>
      </c>
      <c r="H5" s="14">
        <v>1967</v>
      </c>
      <c r="I5" s="14">
        <v>1971</v>
      </c>
      <c r="J5" s="14">
        <v>1975</v>
      </c>
      <c r="K5" s="14">
        <v>1979</v>
      </c>
      <c r="L5" s="14">
        <v>1983</v>
      </c>
      <c r="M5" s="14">
        <v>1987</v>
      </c>
      <c r="N5" s="14">
        <v>1991</v>
      </c>
      <c r="O5" s="14">
        <v>1995</v>
      </c>
      <c r="P5" s="14">
        <v>1999</v>
      </c>
      <c r="Q5" s="14">
        <v>2003</v>
      </c>
      <c r="R5" s="15">
        <v>2007</v>
      </c>
      <c r="S5" s="15">
        <v>2011</v>
      </c>
      <c r="T5" s="15">
        <v>2015</v>
      </c>
      <c r="U5" s="15">
        <v>2019</v>
      </c>
    </row>
    <row r="6" spans="1:77" s="2" customFormat="1" ht="6.75" customHeight="1" x14ac:dyDescent="0.25">
      <c r="B6" s="34"/>
      <c r="C6" s="35"/>
      <c r="D6" s="35"/>
      <c r="E6" s="35"/>
      <c r="F6" s="35"/>
      <c r="G6" s="35"/>
      <c r="H6" s="35"/>
      <c r="I6" s="27"/>
      <c r="J6" s="28"/>
      <c r="K6" s="28"/>
      <c r="L6" s="28"/>
      <c r="M6" s="28"/>
      <c r="N6" s="28"/>
      <c r="O6" s="28"/>
      <c r="P6" s="28"/>
      <c r="Q6" s="28"/>
      <c r="R6" s="36"/>
    </row>
    <row r="7" spans="1:77" s="2" customFormat="1" ht="13.5" x14ac:dyDescent="0.25">
      <c r="A7" s="118">
        <v>1</v>
      </c>
      <c r="B7" s="81" t="s">
        <v>1</v>
      </c>
      <c r="C7" s="119">
        <v>12.9</v>
      </c>
      <c r="D7" s="119">
        <v>14.5</v>
      </c>
      <c r="E7" s="119">
        <v>14.9</v>
      </c>
      <c r="F7" s="119">
        <v>15.2</v>
      </c>
      <c r="G7" s="119">
        <v>16.5</v>
      </c>
      <c r="H7" s="119">
        <v>15.7</v>
      </c>
      <c r="I7" s="119">
        <v>19.399999999999999</v>
      </c>
      <c r="J7" s="119">
        <v>21.2</v>
      </c>
      <c r="K7" s="119">
        <v>24.8</v>
      </c>
      <c r="L7" s="119">
        <v>24.7</v>
      </c>
      <c r="M7" s="119">
        <v>23</v>
      </c>
      <c r="N7" s="119">
        <v>23.400574374389642</v>
      </c>
      <c r="O7" s="119">
        <v>22.459130402918468</v>
      </c>
      <c r="P7" s="119">
        <v>19.606557652217248</v>
      </c>
      <c r="Q7" s="119">
        <v>16.709914016552311</v>
      </c>
      <c r="R7" s="119">
        <v>15.978240244674424</v>
      </c>
      <c r="S7" s="119">
        <v>12.934425576560818</v>
      </c>
      <c r="T7" s="119">
        <v>17.327819847332801</v>
      </c>
      <c r="U7" s="119">
        <v>15.663915331774517</v>
      </c>
    </row>
    <row r="8" spans="1:77" s="2" customFormat="1" ht="13.5" x14ac:dyDescent="0.25">
      <c r="A8" s="118">
        <v>2</v>
      </c>
      <c r="B8" s="81" t="s">
        <v>2</v>
      </c>
      <c r="C8" s="119">
        <v>9.4</v>
      </c>
      <c r="D8" s="119">
        <v>11.2</v>
      </c>
      <c r="E8" s="119">
        <v>12.2</v>
      </c>
      <c r="F8" s="119">
        <v>13.4</v>
      </c>
      <c r="G8" s="119">
        <v>14</v>
      </c>
      <c r="H8" s="119">
        <v>12.3</v>
      </c>
      <c r="I8" s="119">
        <v>11.3</v>
      </c>
      <c r="J8" s="119">
        <v>11.2</v>
      </c>
      <c r="K8" s="119">
        <v>11</v>
      </c>
      <c r="L8" s="119">
        <v>11.3</v>
      </c>
      <c r="M8" s="119">
        <v>8.8000000000000007</v>
      </c>
      <c r="N8" s="119">
        <v>7.6959874086239211</v>
      </c>
      <c r="O8" s="119">
        <v>6.4487438041674867</v>
      </c>
      <c r="P8" s="119">
        <v>6.6618019598631495</v>
      </c>
      <c r="Q8" s="119">
        <v>6.3743273326731638</v>
      </c>
      <c r="R8" s="119">
        <v>7.2459405304304036</v>
      </c>
      <c r="S8" s="119">
        <v>4.8625982516786133</v>
      </c>
      <c r="T8" s="119">
        <v>4.8787115475117098</v>
      </c>
      <c r="U8" s="119">
        <v>4.2930119909579787</v>
      </c>
    </row>
    <row r="9" spans="1:77" s="2" customFormat="1" ht="13.5" x14ac:dyDescent="0.25">
      <c r="A9" s="118">
        <v>3</v>
      </c>
      <c r="B9" s="81" t="s">
        <v>7</v>
      </c>
      <c r="C9" s="119">
        <v>28.3</v>
      </c>
      <c r="D9" s="119">
        <v>28.5</v>
      </c>
      <c r="E9" s="119">
        <v>29.8</v>
      </c>
      <c r="F9" s="119">
        <v>27</v>
      </c>
      <c r="G9" s="119">
        <v>26.5</v>
      </c>
      <c r="H9" s="119">
        <v>25.6</v>
      </c>
      <c r="I9" s="119">
        <v>21.5</v>
      </c>
      <c r="J9" s="119">
        <v>21.8</v>
      </c>
      <c r="K9" s="119">
        <v>25.1</v>
      </c>
      <c r="L9" s="119">
        <v>19.899999999999999</v>
      </c>
      <c r="M9" s="119">
        <v>17.2</v>
      </c>
      <c r="N9" s="119">
        <v>19.312650530231302</v>
      </c>
      <c r="O9" s="119">
        <v>21.46559005308557</v>
      </c>
      <c r="P9" s="119">
        <v>22.094834941432861</v>
      </c>
      <c r="Q9" s="119">
        <v>26.528623345399495</v>
      </c>
      <c r="R9" s="119">
        <v>19.466631235039376</v>
      </c>
      <c r="S9" s="119">
        <v>19.317182293956769</v>
      </c>
      <c r="T9" s="119">
        <v>19.716443614174999</v>
      </c>
      <c r="U9" s="119">
        <v>19.313234593582216</v>
      </c>
    </row>
    <row r="10" spans="1:77" s="2" customFormat="1" ht="13.5" x14ac:dyDescent="0.25">
      <c r="A10" s="118">
        <v>4</v>
      </c>
      <c r="B10" s="81" t="s">
        <v>3</v>
      </c>
      <c r="C10" s="119">
        <v>15.8</v>
      </c>
      <c r="D10" s="119">
        <v>15.9</v>
      </c>
      <c r="E10" s="119">
        <v>15.7</v>
      </c>
      <c r="F10" s="119">
        <v>16.3</v>
      </c>
      <c r="G10" s="119">
        <v>15.8</v>
      </c>
      <c r="H10" s="119">
        <v>16.100000000000001</v>
      </c>
      <c r="I10" s="119">
        <v>16</v>
      </c>
      <c r="J10" s="119">
        <v>16.399999999999999</v>
      </c>
      <c r="K10" s="119">
        <v>17.5</v>
      </c>
      <c r="L10" s="119">
        <v>17</v>
      </c>
      <c r="M10" s="119">
        <v>15.8</v>
      </c>
      <c r="N10" s="119">
        <v>19.369546030001345</v>
      </c>
      <c r="O10" s="119">
        <v>21.078089039926191</v>
      </c>
      <c r="P10" s="119">
        <v>28.924877791968999</v>
      </c>
      <c r="Q10" s="119">
        <v>30.353435079072042</v>
      </c>
      <c r="R10" s="119">
        <v>30.457651212668335</v>
      </c>
      <c r="S10" s="119">
        <v>29.635551541803572</v>
      </c>
      <c r="T10" s="119">
        <v>30.023214859713999</v>
      </c>
      <c r="U10" s="119">
        <v>24.461563253649839</v>
      </c>
    </row>
    <row r="11" spans="1:77" s="2" customFormat="1" ht="13.5" x14ac:dyDescent="0.25">
      <c r="A11" s="118">
        <v>5</v>
      </c>
      <c r="B11" s="81" t="s">
        <v>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>
        <v>0.24896165608834581</v>
      </c>
      <c r="Q11" s="119"/>
      <c r="R11" s="119"/>
      <c r="S11" s="119"/>
      <c r="T11" s="119"/>
      <c r="U11" s="119"/>
    </row>
    <row r="12" spans="1:77" s="2" customFormat="1" ht="13.5" x14ac:dyDescent="0.25">
      <c r="A12" s="118">
        <v>5.0999999999999996</v>
      </c>
      <c r="B12" s="81" t="s">
        <v>211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>
        <v>3.4659697727050824</v>
      </c>
      <c r="T12" s="119">
        <v>2.6157600320489585</v>
      </c>
      <c r="U12" s="119">
        <v>1.5272680568037147</v>
      </c>
    </row>
    <row r="13" spans="1:77" s="2" customFormat="1" ht="13.5" x14ac:dyDescent="0.25">
      <c r="A13" s="118">
        <v>6</v>
      </c>
      <c r="B13" s="81" t="s">
        <v>10</v>
      </c>
      <c r="C13" s="119">
        <v>11.9</v>
      </c>
      <c r="D13" s="119">
        <v>13.7</v>
      </c>
      <c r="E13" s="119">
        <v>10.3</v>
      </c>
      <c r="F13" s="119">
        <v>12.9</v>
      </c>
      <c r="G13" s="119">
        <v>11.9</v>
      </c>
      <c r="H13" s="119">
        <v>16.399999999999999</v>
      </c>
      <c r="I13" s="119">
        <v>14.7</v>
      </c>
      <c r="J13" s="119">
        <v>10.9</v>
      </c>
      <c r="K13" s="119">
        <v>8.3000000000000007</v>
      </c>
      <c r="L13" s="119">
        <v>7.3</v>
      </c>
      <c r="M13" s="119">
        <v>6.4</v>
      </c>
      <c r="N13" s="119">
        <v>4.2197675193414543</v>
      </c>
      <c r="O13" s="119">
        <v>4.6784864265874644</v>
      </c>
      <c r="P13" s="119">
        <v>2.389147034565934</v>
      </c>
      <c r="Q13" s="119"/>
      <c r="R13" s="119"/>
      <c r="S13" s="119"/>
      <c r="T13" s="119"/>
      <c r="U13" s="119"/>
    </row>
    <row r="14" spans="1:77" s="2" customFormat="1" ht="13.5" x14ac:dyDescent="0.25">
      <c r="A14" s="118">
        <v>7</v>
      </c>
      <c r="B14" s="81" t="s">
        <v>11</v>
      </c>
      <c r="C14" s="119">
        <v>2.6</v>
      </c>
      <c r="D14" s="119">
        <v>3.5</v>
      </c>
      <c r="E14" s="119">
        <v>4.8</v>
      </c>
      <c r="F14" s="119">
        <v>6.8</v>
      </c>
      <c r="G14" s="119">
        <v>7.1</v>
      </c>
      <c r="H14" s="119">
        <v>6.5</v>
      </c>
      <c r="I14" s="119">
        <v>7.2</v>
      </c>
      <c r="J14" s="119">
        <v>7.3</v>
      </c>
      <c r="K14" s="119">
        <v>7.2</v>
      </c>
      <c r="L14" s="119">
        <v>7.5</v>
      </c>
      <c r="M14" s="119">
        <v>6.2</v>
      </c>
      <c r="N14" s="119">
        <v>5.4272129886417604</v>
      </c>
      <c r="O14" s="119">
        <v>5.5208404010894148</v>
      </c>
      <c r="P14" s="119">
        <v>4.9774709047694277</v>
      </c>
      <c r="Q14" s="119">
        <v>5.1220509084957921</v>
      </c>
      <c r="R14" s="119">
        <v>5.2308944756158917</v>
      </c>
      <c r="S14" s="119">
        <v>3.7780136312394332</v>
      </c>
      <c r="T14" s="119">
        <v>4.2717674104765999</v>
      </c>
      <c r="U14" s="119">
        <v>4.2406728825468871</v>
      </c>
    </row>
    <row r="15" spans="1:77" s="2" customFormat="1" ht="13.5" x14ac:dyDescent="0.25">
      <c r="A15" s="118">
        <v>8</v>
      </c>
      <c r="B15" s="81" t="s">
        <v>12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>
        <v>0.26684240159696981</v>
      </c>
      <c r="P15" s="119">
        <v>0.26670741557993971</v>
      </c>
      <c r="Q15" s="119">
        <v>0.12190227503717334</v>
      </c>
      <c r="R15" s="119"/>
      <c r="S15" s="119"/>
      <c r="T15" s="119"/>
      <c r="U15" s="119"/>
    </row>
    <row r="16" spans="1:77" s="2" customFormat="1" ht="13.5" x14ac:dyDescent="0.25">
      <c r="A16" s="118">
        <v>8.1</v>
      </c>
      <c r="B16" s="81" t="s">
        <v>13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>
        <v>5.754173001036941</v>
      </c>
      <c r="S16" s="119">
        <v>10.265504958374175</v>
      </c>
      <c r="T16" s="119">
        <v>7.637858283797792</v>
      </c>
      <c r="U16" s="119">
        <v>12.906488030447246</v>
      </c>
    </row>
    <row r="17" spans="1:21" s="2" customFormat="1" ht="13.5" x14ac:dyDescent="0.25">
      <c r="A17" s="118">
        <v>9</v>
      </c>
      <c r="B17" s="81" t="s">
        <v>14</v>
      </c>
      <c r="C17" s="119">
        <v>8</v>
      </c>
      <c r="D17" s="119">
        <v>2.4</v>
      </c>
      <c r="E17" s="119">
        <v>2.5</v>
      </c>
      <c r="F17" s="119">
        <v>1.1000000000000001</v>
      </c>
      <c r="G17" s="119">
        <v>1.2</v>
      </c>
      <c r="H17" s="119">
        <v>1.7</v>
      </c>
      <c r="I17" s="119">
        <v>1.3</v>
      </c>
      <c r="J17" s="119">
        <v>1</v>
      </c>
      <c r="K17" s="119">
        <v>0.8</v>
      </c>
      <c r="L17" s="119">
        <v>0.3</v>
      </c>
      <c r="M17" s="119">
        <v>0.2</v>
      </c>
      <c r="N17" s="119"/>
      <c r="O17" s="119"/>
      <c r="P17" s="119"/>
      <c r="Q17" s="119"/>
      <c r="R17" s="119"/>
      <c r="S17" s="119"/>
      <c r="T17" s="119"/>
      <c r="U17" s="119">
        <v>0.17384508497238063</v>
      </c>
    </row>
    <row r="18" spans="1:21" s="2" customFormat="1" ht="13.5" x14ac:dyDescent="0.25">
      <c r="A18" s="118">
        <v>11</v>
      </c>
      <c r="B18" s="81" t="s">
        <v>15</v>
      </c>
      <c r="C18" s="119"/>
      <c r="D18" s="119"/>
      <c r="E18" s="119"/>
      <c r="F18" s="119"/>
      <c r="G18" s="119"/>
      <c r="H18" s="119"/>
      <c r="I18" s="119"/>
      <c r="J18" s="119">
        <v>1.6</v>
      </c>
      <c r="K18" s="119">
        <v>1.4</v>
      </c>
      <c r="L18" s="119">
        <v>2.6</v>
      </c>
      <c r="M18" s="119"/>
      <c r="N18" s="119"/>
      <c r="O18" s="119"/>
      <c r="P18" s="119"/>
      <c r="Q18" s="119"/>
      <c r="R18" s="119"/>
      <c r="S18" s="119"/>
      <c r="T18" s="119"/>
      <c r="U18" s="119"/>
    </row>
    <row r="19" spans="1:21" s="2" customFormat="1" ht="13.5" x14ac:dyDescent="0.25">
      <c r="A19" s="118">
        <v>12</v>
      </c>
      <c r="B19" s="81" t="s">
        <v>17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>
        <v>3.32</v>
      </c>
      <c r="N19" s="119">
        <v>1.5866022662806929</v>
      </c>
      <c r="O19" s="119">
        <v>1.5413164764293388</v>
      </c>
      <c r="P19" s="119">
        <v>1.19754435389265</v>
      </c>
      <c r="Q19" s="119">
        <v>2.8016941837413951E-2</v>
      </c>
      <c r="R19" s="119"/>
      <c r="S19" s="119">
        <v>1.6274169171032677</v>
      </c>
      <c r="T19" s="119">
        <v>2.9776642082510527</v>
      </c>
      <c r="U19" s="119">
        <v>3.1476424747245373</v>
      </c>
    </row>
    <row r="20" spans="1:21" s="2" customFormat="1" ht="13.5" x14ac:dyDescent="0.25">
      <c r="A20" s="118">
        <v>13</v>
      </c>
      <c r="B20" s="81" t="s">
        <v>19</v>
      </c>
      <c r="C20" s="119"/>
      <c r="D20" s="119"/>
      <c r="E20" s="119"/>
      <c r="F20" s="119"/>
      <c r="G20" s="119"/>
      <c r="H20" s="119"/>
      <c r="I20" s="119"/>
      <c r="J20" s="119"/>
      <c r="K20" s="119">
        <v>0.3</v>
      </c>
      <c r="L20" s="119">
        <v>3.2</v>
      </c>
      <c r="M20" s="119">
        <v>10.4</v>
      </c>
      <c r="N20" s="119">
        <v>10.281241303637307</v>
      </c>
      <c r="O20" s="119">
        <v>8.8212501768306115</v>
      </c>
      <c r="P20" s="119">
        <v>5.654695795563879</v>
      </c>
      <c r="Q20" s="119">
        <v>7.8581555977580573</v>
      </c>
      <c r="R20" s="119">
        <v>10.440517928322665</v>
      </c>
      <c r="S20" s="119">
        <v>10.569399754919782</v>
      </c>
      <c r="T20" s="119">
        <v>7.2187763254999098</v>
      </c>
      <c r="U20" s="119">
        <v>11.911252444144207</v>
      </c>
    </row>
    <row r="21" spans="1:21" s="2" customFormat="1" ht="13.5" x14ac:dyDescent="0.25">
      <c r="A21" s="118">
        <v>15</v>
      </c>
      <c r="B21" s="81" t="s">
        <v>194</v>
      </c>
      <c r="C21" s="119"/>
      <c r="D21" s="119"/>
      <c r="E21" s="119"/>
      <c r="F21" s="119"/>
      <c r="G21" s="119"/>
      <c r="H21" s="119"/>
      <c r="I21" s="119">
        <v>6.1</v>
      </c>
      <c r="J21" s="119">
        <v>7.3</v>
      </c>
      <c r="K21" s="119">
        <v>2.5</v>
      </c>
      <c r="L21" s="119">
        <v>3.9</v>
      </c>
      <c r="M21" s="119">
        <v>6</v>
      </c>
      <c r="N21" s="119">
        <v>4.4484902424747998</v>
      </c>
      <c r="O21" s="119">
        <v>2.8506167287070183</v>
      </c>
      <c r="P21" s="119">
        <v>2.4033865781692665</v>
      </c>
      <c r="Q21" s="119">
        <v>1.3525955225387569</v>
      </c>
      <c r="R21" s="119">
        <v>1.3255331695134056</v>
      </c>
      <c r="S21" s="119">
        <v>0.40520556632865512</v>
      </c>
      <c r="T21" s="119"/>
      <c r="U21" s="119"/>
    </row>
    <row r="22" spans="1:21" s="2" customFormat="1" ht="13.5" x14ac:dyDescent="0.25">
      <c r="A22" s="118">
        <v>16</v>
      </c>
      <c r="B22" s="81" t="s">
        <v>22</v>
      </c>
      <c r="C22" s="119"/>
      <c r="D22" s="119"/>
      <c r="E22" s="119"/>
      <c r="F22" s="119"/>
      <c r="G22" s="119"/>
      <c r="H22" s="119"/>
      <c r="I22" s="119"/>
      <c r="J22" s="119"/>
      <c r="K22" s="119">
        <v>0.3</v>
      </c>
      <c r="L22" s="119">
        <v>0.1</v>
      </c>
      <c r="M22" s="119">
        <v>0.57999999999999996</v>
      </c>
      <c r="N22" s="119">
        <v>0.77298642217847258</v>
      </c>
      <c r="O22" s="119">
        <v>1.1660504191854959</v>
      </c>
      <c r="P22" s="119">
        <v>1.8115915738758559</v>
      </c>
      <c r="Q22" s="119">
        <v>2.1057286443516081</v>
      </c>
      <c r="R22" s="119">
        <v>2.8160469935621455</v>
      </c>
      <c r="S22" s="119">
        <v>2.5716012034625853</v>
      </c>
      <c r="T22" s="119">
        <v>2.6622770052233715</v>
      </c>
      <c r="U22" s="119">
        <v>2.2719087325754259</v>
      </c>
    </row>
    <row r="23" spans="1:21" s="2" customFormat="1" ht="13.5" x14ac:dyDescent="0.25">
      <c r="A23" s="118">
        <v>17</v>
      </c>
      <c r="B23" s="81" t="s">
        <v>23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>
        <v>2.3644374174528369</v>
      </c>
      <c r="O23" s="119">
        <v>3.0701290702410362</v>
      </c>
      <c r="P23" s="119">
        <v>1.2659257864562639</v>
      </c>
      <c r="Q23" s="119">
        <v>0.10883373245117317</v>
      </c>
      <c r="R23" s="119"/>
      <c r="S23" s="119"/>
      <c r="T23" s="119"/>
      <c r="U23" s="119"/>
    </row>
    <row r="24" spans="1:21" s="33" customFormat="1" ht="13.5" x14ac:dyDescent="0.25">
      <c r="A24" s="118">
        <v>34.1</v>
      </c>
      <c r="B24" s="81" t="s">
        <v>235</v>
      </c>
      <c r="C24" s="119">
        <v>9.5</v>
      </c>
      <c r="D24" s="119">
        <v>8.1</v>
      </c>
      <c r="E24" s="119">
        <v>8.1999999999999993</v>
      </c>
      <c r="F24" s="119">
        <v>7.3</v>
      </c>
      <c r="G24" s="119">
        <v>6.8</v>
      </c>
      <c r="H24" s="119">
        <v>5</v>
      </c>
      <c r="I24" s="119">
        <v>1.3</v>
      </c>
      <c r="J24" s="119"/>
      <c r="K24" s="119">
        <v>0.3</v>
      </c>
      <c r="L24" s="119">
        <v>0.4</v>
      </c>
      <c r="M24" s="119">
        <v>0.28999999999999998</v>
      </c>
      <c r="N24" s="119">
        <v>0.21857385270721458</v>
      </c>
      <c r="O24" s="119"/>
      <c r="P24" s="119"/>
      <c r="Q24" s="119"/>
      <c r="R24" s="119"/>
      <c r="S24" s="119"/>
      <c r="T24" s="119"/>
      <c r="U24" s="119"/>
    </row>
    <row r="25" spans="1:21" s="2" customFormat="1" ht="13.5" x14ac:dyDescent="0.25">
      <c r="A25" s="118">
        <v>34.299999999999997</v>
      </c>
      <c r="B25" s="81" t="s">
        <v>208</v>
      </c>
      <c r="C25" s="119">
        <v>1.3</v>
      </c>
      <c r="D25" s="119">
        <v>1.9</v>
      </c>
      <c r="E25" s="119">
        <v>1.3</v>
      </c>
      <c r="F25" s="119"/>
      <c r="G25" s="119"/>
      <c r="H25" s="119"/>
      <c r="I25" s="119"/>
      <c r="J25" s="119">
        <v>0.3</v>
      </c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s="2" customFormat="1" ht="13.5" x14ac:dyDescent="0.25">
      <c r="A26" s="118">
        <v>35</v>
      </c>
      <c r="B26" s="81" t="s">
        <v>24</v>
      </c>
      <c r="C26" s="119">
        <v>0.3</v>
      </c>
      <c r="D26" s="119">
        <v>0.3</v>
      </c>
      <c r="E26" s="119">
        <v>0.3</v>
      </c>
      <c r="F26" s="119"/>
      <c r="G26" s="119">
        <v>0.2</v>
      </c>
      <c r="H26" s="119">
        <v>0.7</v>
      </c>
      <c r="I26" s="119">
        <v>1.2</v>
      </c>
      <c r="J26" s="119">
        <v>1.1000000000000001</v>
      </c>
      <c r="K26" s="119">
        <v>0.5</v>
      </c>
      <c r="L26" s="119">
        <v>1.8</v>
      </c>
      <c r="M26" s="119">
        <v>1.69</v>
      </c>
      <c r="N26" s="119">
        <v>0.90192964403924958</v>
      </c>
      <c r="O26" s="119">
        <v>0.63291459923491422</v>
      </c>
      <c r="P26" s="119">
        <v>2.4964965555562144</v>
      </c>
      <c r="Q26" s="119">
        <v>3.3364166038330105</v>
      </c>
      <c r="R26" s="119">
        <v>1.2843712091364037</v>
      </c>
      <c r="S26" s="119">
        <v>0.56713053186724871</v>
      </c>
      <c r="T26" s="119">
        <v>0.66970686596883089</v>
      </c>
      <c r="U26" s="119">
        <v>8.9197123821063387E-2</v>
      </c>
    </row>
    <row r="27" spans="1:21" s="2" customFormat="1" ht="6.75" customHeight="1" x14ac:dyDescent="0.25">
      <c r="B27" s="35"/>
      <c r="C27" s="35"/>
      <c r="D27" s="35"/>
      <c r="E27" s="35"/>
      <c r="F27" s="35"/>
      <c r="G27" s="35"/>
      <c r="H27" s="35"/>
      <c r="I27" s="27"/>
      <c r="J27" s="28"/>
      <c r="K27" s="28"/>
      <c r="L27" s="28"/>
      <c r="M27" s="28"/>
      <c r="N27" s="28"/>
      <c r="O27" s="28"/>
      <c r="P27" s="28"/>
      <c r="Q27" s="28"/>
      <c r="R27" s="36"/>
    </row>
    <row r="28" spans="1:21" s="1" customFormat="1" ht="18" customHeight="1" x14ac:dyDescent="0.25">
      <c r="A28" s="214"/>
      <c r="B28" s="215" t="s">
        <v>4</v>
      </c>
      <c r="C28" s="216">
        <v>100</v>
      </c>
      <c r="D28" s="216">
        <v>100.00000000000001</v>
      </c>
      <c r="E28" s="216">
        <v>100</v>
      </c>
      <c r="F28" s="216">
        <v>100</v>
      </c>
      <c r="G28" s="216">
        <v>100</v>
      </c>
      <c r="H28" s="216">
        <v>100</v>
      </c>
      <c r="I28" s="216">
        <v>100</v>
      </c>
      <c r="J28" s="216">
        <v>100.09999999999998</v>
      </c>
      <c r="K28" s="216">
        <v>100</v>
      </c>
      <c r="L28" s="216">
        <v>100</v>
      </c>
      <c r="M28" s="216">
        <v>99.88000000000001</v>
      </c>
      <c r="N28" s="216">
        <v>100</v>
      </c>
      <c r="O28" s="216">
        <v>100</v>
      </c>
      <c r="P28" s="216">
        <v>100.00000000000004</v>
      </c>
      <c r="Q28" s="216">
        <v>100.00000000000001</v>
      </c>
      <c r="R28" s="216">
        <v>100</v>
      </c>
      <c r="S28" s="216">
        <v>100.00000000000001</v>
      </c>
      <c r="T28" s="216">
        <v>100.00000000000004</v>
      </c>
      <c r="U28" s="216">
        <v>100.00000000000004</v>
      </c>
    </row>
    <row r="29" spans="1:21" s="2" customFormat="1" ht="6.75" customHeight="1" x14ac:dyDescent="0.25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s="2" customFormat="1" ht="18" customHeight="1" x14ac:dyDescent="0.25">
      <c r="A30" s="202"/>
      <c r="B30" s="202" t="s">
        <v>25</v>
      </c>
      <c r="C30" s="217">
        <v>73.5</v>
      </c>
      <c r="D30" s="217">
        <v>72.5</v>
      </c>
      <c r="E30" s="217">
        <v>69.2</v>
      </c>
      <c r="F30" s="217">
        <v>69</v>
      </c>
      <c r="G30" s="217">
        <v>68.400000000000006</v>
      </c>
      <c r="H30" s="217">
        <v>65</v>
      </c>
      <c r="I30" s="217">
        <v>56.2</v>
      </c>
      <c r="J30" s="217">
        <v>43.3</v>
      </c>
      <c r="K30" s="217">
        <v>40.1</v>
      </c>
      <c r="L30" s="217">
        <v>38.1</v>
      </c>
      <c r="M30" s="217">
        <v>45.8</v>
      </c>
      <c r="N30" s="217">
        <v>39.252486826751507</v>
      </c>
      <c r="O30" s="217">
        <v>38.225128801334556</v>
      </c>
      <c r="P30" s="217">
        <v>37.973432583459839</v>
      </c>
      <c r="Q30" s="217">
        <v>34.829378257547674</v>
      </c>
      <c r="R30" s="217">
        <v>35.857627978069608</v>
      </c>
      <c r="S30" s="217">
        <v>38.234747317429083</v>
      </c>
      <c r="T30" s="217">
        <v>32.652497207885709</v>
      </c>
      <c r="U30" s="217">
        <v>33.530088627719699</v>
      </c>
    </row>
    <row r="31" spans="1:21" s="2" customFormat="1" ht="7.5" customHeight="1" x14ac:dyDescent="0.25">
      <c r="B31" s="40"/>
      <c r="C31" s="41"/>
      <c r="D31" s="41"/>
      <c r="E31" s="41"/>
      <c r="F31" s="41"/>
      <c r="G31" s="41"/>
      <c r="H31" s="41"/>
      <c r="I31" s="41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1" s="22" customFormat="1" ht="18" customHeight="1" x14ac:dyDescent="0.25">
      <c r="B32" s="42" t="s">
        <v>309</v>
      </c>
      <c r="C32" s="43"/>
      <c r="D32" s="43"/>
      <c r="E32" s="43"/>
      <c r="F32" s="43"/>
      <c r="G32" s="43"/>
      <c r="H32" s="43"/>
      <c r="I32" s="43"/>
      <c r="J32" s="44"/>
      <c r="K32" s="44"/>
      <c r="L32" s="44"/>
    </row>
    <row r="33" spans="1:43" s="69" customFormat="1" ht="12.6" customHeight="1" x14ac:dyDescent="0.25">
      <c r="A33" s="80"/>
      <c r="B33" s="163">
        <v>1947</v>
      </c>
      <c r="C33" s="162"/>
      <c r="D33" s="162" t="s">
        <v>322</v>
      </c>
      <c r="AQ33" s="80"/>
    </row>
    <row r="34" spans="1:43" s="69" customFormat="1" ht="12.6" customHeight="1" x14ac:dyDescent="0.25">
      <c r="A34" s="80"/>
      <c r="B34" s="163">
        <v>1951</v>
      </c>
      <c r="C34" s="162"/>
      <c r="D34" s="162" t="s">
        <v>322</v>
      </c>
      <c r="AQ34" s="80"/>
    </row>
    <row r="35" spans="1:43" s="69" customFormat="1" ht="12.6" customHeight="1" x14ac:dyDescent="0.25">
      <c r="A35" s="80"/>
      <c r="B35" s="163">
        <v>1955</v>
      </c>
      <c r="C35" s="162"/>
      <c r="D35" s="162" t="s">
        <v>322</v>
      </c>
      <c r="AQ35" s="80"/>
    </row>
    <row r="36" spans="1:43" s="69" customFormat="1" ht="12.6" customHeight="1" x14ac:dyDescent="0.25">
      <c r="A36" s="80"/>
      <c r="B36" s="163">
        <v>1963</v>
      </c>
      <c r="C36" s="162"/>
      <c r="D36" s="162" t="s">
        <v>322</v>
      </c>
      <c r="AQ36" s="80"/>
    </row>
    <row r="37" spans="1:43" s="69" customFormat="1" ht="12.6" customHeight="1" x14ac:dyDescent="0.25">
      <c r="A37" s="80"/>
      <c r="B37" s="163">
        <v>1967</v>
      </c>
      <c r="C37" s="162"/>
      <c r="D37" s="162" t="s">
        <v>322</v>
      </c>
      <c r="AQ37" s="80"/>
    </row>
    <row r="38" spans="1:43" s="69" customFormat="1" ht="12.6" customHeight="1" x14ac:dyDescent="0.25">
      <c r="A38" s="80"/>
      <c r="B38" s="163">
        <v>1971</v>
      </c>
      <c r="C38" s="162"/>
      <c r="D38" s="162" t="s">
        <v>322</v>
      </c>
      <c r="AQ38" s="80"/>
    </row>
    <row r="39" spans="1:43" s="69" customFormat="1" ht="12.6" customHeight="1" x14ac:dyDescent="0.25">
      <c r="A39" s="80"/>
      <c r="B39" s="163">
        <v>1975</v>
      </c>
      <c r="C39" s="162"/>
      <c r="D39" s="162" t="s">
        <v>312</v>
      </c>
      <c r="AQ39" s="80"/>
    </row>
    <row r="40" spans="1:43" s="69" customFormat="1" ht="12.6" customHeight="1" x14ac:dyDescent="0.25">
      <c r="A40" s="80"/>
      <c r="B40" s="163">
        <v>1979</v>
      </c>
      <c r="C40" s="162"/>
      <c r="D40" s="162" t="s">
        <v>313</v>
      </c>
      <c r="AQ40" s="80"/>
    </row>
    <row r="41" spans="1:43" s="69" customFormat="1" ht="12.6" customHeight="1" x14ac:dyDescent="0.25">
      <c r="A41" s="80"/>
      <c r="B41" s="163"/>
      <c r="C41" s="162"/>
      <c r="D41" s="162" t="s">
        <v>292</v>
      </c>
      <c r="AQ41" s="80"/>
    </row>
    <row r="42" spans="1:43" s="69" customFormat="1" ht="12.6" customHeight="1" x14ac:dyDescent="0.25">
      <c r="A42" s="80"/>
      <c r="B42" s="163">
        <v>1983</v>
      </c>
      <c r="C42" s="162"/>
      <c r="D42" s="162" t="s">
        <v>314</v>
      </c>
      <c r="AQ42" s="80"/>
    </row>
    <row r="43" spans="1:43" s="69" customFormat="1" ht="12.6" customHeight="1" x14ac:dyDescent="0.25">
      <c r="A43" s="80"/>
      <c r="B43" s="163"/>
      <c r="C43" s="162"/>
      <c r="D43" s="162" t="s">
        <v>293</v>
      </c>
      <c r="AQ43" s="80"/>
    </row>
    <row r="44" spans="1:43" s="69" customFormat="1" ht="12.6" customHeight="1" x14ac:dyDescent="0.25">
      <c r="A44" s="80"/>
      <c r="B44" s="163">
        <v>1987</v>
      </c>
      <c r="C44" s="162"/>
      <c r="D44" s="162" t="s">
        <v>315</v>
      </c>
      <c r="AQ44" s="80"/>
    </row>
    <row r="45" spans="1:43" s="69" customFormat="1" ht="12.6" customHeight="1" x14ac:dyDescent="0.25">
      <c r="A45" s="80"/>
      <c r="B45" s="163"/>
      <c r="C45" s="162"/>
      <c r="D45" s="162" t="s">
        <v>294</v>
      </c>
      <c r="AQ45" s="80"/>
    </row>
    <row r="46" spans="1:43" s="69" customFormat="1" ht="12.6" customHeight="1" x14ac:dyDescent="0.25">
      <c r="A46" s="80"/>
      <c r="B46" s="163"/>
      <c r="C46" s="162"/>
      <c r="D46" s="162" t="s">
        <v>295</v>
      </c>
      <c r="AQ46" s="80"/>
    </row>
    <row r="47" spans="1:43" s="69" customFormat="1" ht="12.6" customHeight="1" x14ac:dyDescent="0.25">
      <c r="A47" s="80"/>
      <c r="B47" s="163">
        <v>1991</v>
      </c>
      <c r="C47" s="162"/>
      <c r="D47" s="162" t="s">
        <v>316</v>
      </c>
      <c r="AQ47" s="80"/>
    </row>
    <row r="48" spans="1:43" s="69" customFormat="1" ht="12.6" customHeight="1" x14ac:dyDescent="0.25">
      <c r="A48" s="80"/>
      <c r="B48" s="163"/>
      <c r="C48" s="162"/>
      <c r="D48" s="162" t="s">
        <v>296</v>
      </c>
      <c r="AQ48" s="80"/>
    </row>
    <row r="49" spans="1:43" s="69" customFormat="1" ht="12.6" customHeight="1" x14ac:dyDescent="0.25">
      <c r="A49" s="80"/>
      <c r="B49" s="163">
        <v>1995</v>
      </c>
      <c r="C49" s="162"/>
      <c r="D49" s="162" t="s">
        <v>297</v>
      </c>
      <c r="AQ49" s="80"/>
    </row>
    <row r="50" spans="1:43" s="69" customFormat="1" ht="12.6" customHeight="1" x14ac:dyDescent="0.25">
      <c r="A50" s="80"/>
      <c r="B50" s="163"/>
      <c r="C50" s="162"/>
      <c r="D50" s="162" t="s">
        <v>298</v>
      </c>
      <c r="AQ50" s="80"/>
    </row>
    <row r="51" spans="1:43" s="69" customFormat="1" ht="12.6" customHeight="1" x14ac:dyDescent="0.25">
      <c r="A51" s="80"/>
      <c r="B51" s="163">
        <v>1999</v>
      </c>
      <c r="C51" s="162"/>
      <c r="D51" s="162" t="s">
        <v>317</v>
      </c>
      <c r="AQ51" s="80"/>
    </row>
    <row r="52" spans="1:43" s="69" customFormat="1" ht="12.6" customHeight="1" x14ac:dyDescent="0.25">
      <c r="A52" s="80"/>
      <c r="B52" s="163"/>
      <c r="C52" s="162"/>
      <c r="D52" s="162" t="s">
        <v>299</v>
      </c>
      <c r="AQ52" s="80"/>
    </row>
    <row r="53" spans="1:43" s="69" customFormat="1" ht="12.6" customHeight="1" x14ac:dyDescent="0.25">
      <c r="A53" s="80"/>
      <c r="B53" s="163"/>
      <c r="C53" s="162"/>
      <c r="D53" s="162" t="s">
        <v>300</v>
      </c>
      <c r="AQ53" s="80"/>
    </row>
    <row r="54" spans="1:43" s="69" customFormat="1" ht="12.6" customHeight="1" x14ac:dyDescent="0.25">
      <c r="A54" s="80"/>
      <c r="B54" s="163">
        <v>2003</v>
      </c>
      <c r="C54" s="162"/>
      <c r="D54" s="162" t="s">
        <v>301</v>
      </c>
      <c r="AQ54" s="80"/>
    </row>
    <row r="55" spans="1:43" s="69" customFormat="1" ht="12.6" customHeight="1" x14ac:dyDescent="0.25">
      <c r="A55" s="80"/>
      <c r="B55" s="163"/>
      <c r="C55" s="162"/>
      <c r="D55" s="162" t="s">
        <v>302</v>
      </c>
      <c r="AQ55" s="80"/>
    </row>
    <row r="56" spans="1:43" s="69" customFormat="1" ht="12.6" customHeight="1" x14ac:dyDescent="0.25">
      <c r="A56" s="80"/>
      <c r="B56" s="163"/>
      <c r="C56" s="162"/>
      <c r="D56" s="162" t="s">
        <v>303</v>
      </c>
      <c r="AQ56" s="80"/>
    </row>
    <row r="57" spans="1:43" s="69" customFormat="1" ht="12.6" customHeight="1" x14ac:dyDescent="0.25">
      <c r="A57" s="80"/>
      <c r="B57" s="163"/>
      <c r="C57" s="162"/>
      <c r="D57" s="162" t="s">
        <v>304</v>
      </c>
      <c r="AQ57" s="80"/>
    </row>
    <row r="58" spans="1:43" s="69" customFormat="1" ht="12.6" customHeight="1" x14ac:dyDescent="0.25">
      <c r="A58" s="80"/>
      <c r="B58" s="163"/>
      <c r="C58" s="162"/>
      <c r="D58" s="162" t="s">
        <v>305</v>
      </c>
      <c r="AQ58" s="80"/>
    </row>
    <row r="59" spans="1:43" s="69" customFormat="1" ht="12.6" customHeight="1" x14ac:dyDescent="0.25">
      <c r="A59" s="80"/>
      <c r="B59" s="163"/>
      <c r="C59" s="162"/>
      <c r="D59" s="162" t="s">
        <v>306</v>
      </c>
      <c r="AQ59" s="80"/>
    </row>
    <row r="60" spans="1:43" s="69" customFormat="1" ht="12.6" customHeight="1" x14ac:dyDescent="0.25">
      <c r="A60" s="80"/>
      <c r="B60" s="163">
        <v>2007</v>
      </c>
      <c r="C60" s="162"/>
      <c r="D60" s="162" t="s">
        <v>307</v>
      </c>
      <c r="AQ60" s="80"/>
    </row>
    <row r="61" spans="1:43" s="69" customFormat="1" ht="12.6" customHeight="1" x14ac:dyDescent="0.25">
      <c r="A61" s="80"/>
      <c r="B61" s="163">
        <v>2011</v>
      </c>
      <c r="C61" s="162"/>
      <c r="D61" s="162" t="s">
        <v>308</v>
      </c>
      <c r="AQ61" s="80"/>
    </row>
    <row r="62" spans="1:43" s="69" customFormat="1" ht="12.6" customHeight="1" x14ac:dyDescent="0.25">
      <c r="A62" s="80"/>
      <c r="B62" s="163">
        <v>2015</v>
      </c>
      <c r="C62" s="162"/>
      <c r="D62" s="162" t="s">
        <v>380</v>
      </c>
      <c r="AQ62" s="80"/>
    </row>
    <row r="63" spans="1:43" s="69" customFormat="1" ht="12.6" customHeight="1" x14ac:dyDescent="0.25">
      <c r="A63" s="80"/>
      <c r="B63" s="163">
        <v>2019</v>
      </c>
      <c r="C63" s="162"/>
      <c r="D63" s="162" t="s">
        <v>419</v>
      </c>
      <c r="AQ63" s="80"/>
    </row>
    <row r="64" spans="1:43" s="69" customFormat="1" ht="12.6" customHeight="1" x14ac:dyDescent="0.25">
      <c r="A64" s="80"/>
      <c r="B64" s="163"/>
      <c r="C64" s="162"/>
      <c r="D64" s="162"/>
      <c r="AQ64" s="80"/>
    </row>
    <row r="65" spans="1:43" s="22" customFormat="1" ht="18" customHeight="1" x14ac:dyDescent="0.25">
      <c r="B65" s="42" t="s">
        <v>310</v>
      </c>
      <c r="C65" s="43"/>
      <c r="D65" s="43"/>
      <c r="E65" s="43"/>
      <c r="F65" s="43"/>
      <c r="G65" s="43"/>
      <c r="H65" s="43"/>
      <c r="I65" s="43"/>
      <c r="J65" s="44"/>
      <c r="K65" s="44"/>
      <c r="L65" s="44"/>
    </row>
    <row r="66" spans="1:43" s="69" customFormat="1" ht="12.6" customHeight="1" x14ac:dyDescent="0.25">
      <c r="A66" s="80"/>
      <c r="B66" s="163">
        <v>2007</v>
      </c>
      <c r="C66" s="162"/>
      <c r="D66" s="162" t="s">
        <v>311</v>
      </c>
      <c r="AQ66" s="80"/>
    </row>
    <row r="67" spans="1:43" s="22" customFormat="1" ht="9.9499999999999993" customHeight="1" x14ac:dyDescent="0.25">
      <c r="B67" s="34"/>
      <c r="C67" s="40"/>
      <c r="D67" s="40"/>
      <c r="E67" s="40"/>
      <c r="F67" s="40"/>
      <c r="G67" s="40"/>
      <c r="H67" s="40"/>
      <c r="I67" s="40"/>
    </row>
    <row r="68" spans="1:43" s="69" customFormat="1" ht="21.95" customHeight="1" x14ac:dyDescent="0.25">
      <c r="A68" s="80"/>
      <c r="B68" s="162" t="s">
        <v>379</v>
      </c>
      <c r="AQ68" s="80"/>
    </row>
    <row r="69" spans="1:43" s="69" customFormat="1" ht="12.6" customHeight="1" x14ac:dyDescent="0.25">
      <c r="A69" s="80"/>
      <c r="B69" s="162" t="s">
        <v>154</v>
      </c>
      <c r="AQ69" s="80"/>
    </row>
    <row r="70" spans="1:43" s="69" customFormat="1" ht="12.6" customHeight="1" x14ac:dyDescent="0.25">
      <c r="A70" s="80"/>
      <c r="B70" s="162" t="s">
        <v>376</v>
      </c>
      <c r="AQ70" s="80"/>
    </row>
    <row r="71" spans="1:43" s="69" customFormat="1" ht="12.6" customHeight="1" x14ac:dyDescent="0.25">
      <c r="A71" s="80"/>
      <c r="B71" s="165" t="s">
        <v>155</v>
      </c>
      <c r="AQ71" s="80"/>
    </row>
    <row r="72" spans="1:43" s="22" customFormat="1" ht="9.9499999999999993" customHeight="1" x14ac:dyDescent="0.25">
      <c r="B72" s="34"/>
      <c r="C72" s="40"/>
      <c r="D72" s="40"/>
      <c r="E72" s="40"/>
      <c r="F72" s="40"/>
      <c r="G72" s="40"/>
      <c r="H72" s="40"/>
      <c r="I72" s="40"/>
    </row>
    <row r="73" spans="1:43" s="22" customFormat="1" ht="9.9499999999999993" customHeight="1" x14ac:dyDescent="0.25">
      <c r="B73" s="34"/>
      <c r="C73" s="40"/>
      <c r="D73" s="40"/>
      <c r="E73" s="40"/>
      <c r="F73" s="40"/>
      <c r="G73" s="40"/>
      <c r="H73" s="40"/>
      <c r="I73" s="40"/>
    </row>
    <row r="74" spans="1:43" s="22" customFormat="1" ht="9.9499999999999993" customHeight="1" x14ac:dyDescent="0.25">
      <c r="B74" s="34"/>
      <c r="C74" s="40"/>
      <c r="D74" s="40"/>
      <c r="E74" s="40"/>
      <c r="F74" s="40"/>
      <c r="G74" s="40"/>
      <c r="H74" s="40"/>
      <c r="I74" s="40"/>
    </row>
    <row r="75" spans="1:43" s="22" customFormat="1" ht="9.9499999999999993" customHeight="1" x14ac:dyDescent="0.25">
      <c r="B75" s="34"/>
      <c r="C75" s="40"/>
      <c r="D75" s="40"/>
      <c r="E75" s="40"/>
      <c r="F75" s="40"/>
      <c r="G75" s="40"/>
      <c r="H75" s="40"/>
      <c r="I75" s="40"/>
    </row>
    <row r="76" spans="1:43" s="22" customFormat="1" ht="9.9499999999999993" customHeight="1" x14ac:dyDescent="0.25">
      <c r="B76" s="34"/>
      <c r="C76" s="40"/>
      <c r="D76" s="40"/>
      <c r="E76" s="40"/>
      <c r="F76" s="40"/>
      <c r="G76" s="40"/>
      <c r="H76" s="40"/>
      <c r="I76" s="40"/>
    </row>
    <row r="196" spans="3:9" ht="9.9499999999999993" customHeight="1" x14ac:dyDescent="0.2">
      <c r="C196" s="41"/>
      <c r="D196" s="41"/>
      <c r="E196" s="41"/>
      <c r="F196" s="41"/>
      <c r="G196" s="41"/>
      <c r="H196" s="41"/>
      <c r="I196" s="41"/>
    </row>
    <row r="197" spans="3:9" ht="9.9499999999999993" customHeight="1" x14ac:dyDescent="0.2">
      <c r="C197" s="41"/>
      <c r="D197" s="41"/>
      <c r="E197" s="41"/>
      <c r="F197" s="41"/>
      <c r="G197" s="41"/>
      <c r="H197" s="41"/>
      <c r="I197" s="41"/>
    </row>
    <row r="198" spans="3:9" ht="9.9499999999999993" customHeight="1" x14ac:dyDescent="0.2">
      <c r="C198" s="41"/>
      <c r="D198" s="41"/>
      <c r="E198" s="41"/>
      <c r="F198" s="41"/>
      <c r="G198" s="41"/>
      <c r="H198" s="41"/>
      <c r="I198" s="41"/>
    </row>
    <row r="199" spans="3:9" ht="9.9499999999999993" customHeight="1" x14ac:dyDescent="0.2">
      <c r="C199" s="41"/>
      <c r="D199" s="41"/>
      <c r="E199" s="41"/>
      <c r="F199" s="41"/>
      <c r="G199" s="41"/>
      <c r="H199" s="41"/>
      <c r="I199" s="41"/>
    </row>
    <row r="200" spans="3:9" ht="9.9499999999999993" customHeight="1" x14ac:dyDescent="0.2">
      <c r="C200" s="41"/>
      <c r="D200" s="41"/>
      <c r="E200" s="41"/>
      <c r="F200" s="41"/>
      <c r="G200" s="41"/>
      <c r="H200" s="41"/>
      <c r="I200" s="41"/>
    </row>
    <row r="201" spans="3:9" ht="9.9499999999999993" customHeight="1" x14ac:dyDescent="0.2">
      <c r="C201" s="41"/>
      <c r="D201" s="41"/>
      <c r="E201" s="41"/>
      <c r="F201" s="41"/>
      <c r="G201" s="41"/>
      <c r="H201" s="41"/>
      <c r="I201" s="41"/>
    </row>
    <row r="202" spans="3:9" ht="9.9499999999999993" customHeight="1" x14ac:dyDescent="0.2">
      <c r="C202" s="41"/>
      <c r="D202" s="41"/>
      <c r="E202" s="41"/>
      <c r="F202" s="41"/>
      <c r="G202" s="41"/>
      <c r="H202" s="41"/>
      <c r="I202" s="41"/>
    </row>
    <row r="203" spans="3:9" ht="9.9499999999999993" customHeight="1" x14ac:dyDescent="0.2">
      <c r="C203" s="41"/>
      <c r="D203" s="41"/>
      <c r="E203" s="41"/>
      <c r="F203" s="41"/>
      <c r="G203" s="41"/>
      <c r="H203" s="41"/>
      <c r="I203" s="41"/>
    </row>
    <row r="204" spans="3:9" ht="9.9499999999999993" customHeight="1" x14ac:dyDescent="0.2">
      <c r="C204" s="41"/>
      <c r="D204" s="41"/>
      <c r="E204" s="41"/>
      <c r="F204" s="41"/>
      <c r="G204" s="41"/>
      <c r="H204" s="41"/>
      <c r="I204" s="41"/>
    </row>
    <row r="205" spans="3:9" ht="9.9499999999999993" customHeight="1" x14ac:dyDescent="0.2">
      <c r="C205" s="41"/>
      <c r="D205" s="41"/>
      <c r="E205" s="41"/>
      <c r="F205" s="41"/>
      <c r="G205" s="41"/>
      <c r="H205" s="41"/>
      <c r="I205" s="41"/>
    </row>
    <row r="206" spans="3:9" ht="9.9499999999999993" customHeight="1" x14ac:dyDescent="0.2">
      <c r="C206" s="41"/>
      <c r="D206" s="41"/>
      <c r="E206" s="41"/>
      <c r="F206" s="41"/>
      <c r="G206" s="41"/>
      <c r="H206" s="41"/>
      <c r="I206" s="41"/>
    </row>
    <row r="207" spans="3:9" ht="9.9499999999999993" customHeight="1" x14ac:dyDescent="0.2">
      <c r="C207" s="41"/>
      <c r="D207" s="41"/>
      <c r="E207" s="41"/>
      <c r="F207" s="41"/>
      <c r="G207" s="41"/>
      <c r="H207" s="41"/>
      <c r="I207" s="41"/>
    </row>
    <row r="208" spans="3:9" ht="9.9499999999999993" customHeight="1" x14ac:dyDescent="0.2">
      <c r="C208" s="41"/>
      <c r="D208" s="41"/>
      <c r="E208" s="41"/>
      <c r="F208" s="41"/>
      <c r="G208" s="41"/>
      <c r="H208" s="41"/>
      <c r="I208" s="41"/>
    </row>
    <row r="209" spans="3:9" ht="9.9499999999999993" customHeight="1" x14ac:dyDescent="0.2">
      <c r="C209" s="41"/>
      <c r="D209" s="41"/>
      <c r="E209" s="41"/>
      <c r="F209" s="41"/>
      <c r="G209" s="41"/>
      <c r="H209" s="41"/>
      <c r="I209" s="41"/>
    </row>
    <row r="210" spans="3:9" ht="9.9499999999999993" customHeight="1" x14ac:dyDescent="0.2">
      <c r="C210" s="41"/>
      <c r="D210" s="41"/>
      <c r="E210" s="41"/>
      <c r="F210" s="41"/>
      <c r="G210" s="41"/>
      <c r="H210" s="41"/>
      <c r="I210" s="41"/>
    </row>
    <row r="211" spans="3:9" ht="9.9499999999999993" customHeight="1" x14ac:dyDescent="0.2">
      <c r="C211" s="41"/>
      <c r="D211" s="41"/>
      <c r="E211" s="41"/>
      <c r="F211" s="41"/>
      <c r="G211" s="41"/>
      <c r="H211" s="41"/>
      <c r="I211" s="41"/>
    </row>
    <row r="212" spans="3:9" ht="9.9499999999999993" customHeight="1" x14ac:dyDescent="0.2">
      <c r="C212" s="41"/>
      <c r="D212" s="41"/>
      <c r="E212" s="41"/>
      <c r="F212" s="41"/>
      <c r="G212" s="41"/>
      <c r="H212" s="41"/>
      <c r="I212" s="41"/>
    </row>
    <row r="213" spans="3:9" ht="9.9499999999999993" customHeight="1" x14ac:dyDescent="0.2">
      <c r="C213" s="41"/>
      <c r="D213" s="41"/>
      <c r="E213" s="41"/>
      <c r="F213" s="41"/>
      <c r="G213" s="41"/>
      <c r="H213" s="41"/>
      <c r="I213" s="41"/>
    </row>
    <row r="214" spans="3:9" ht="9.9499999999999993" customHeight="1" x14ac:dyDescent="0.2">
      <c r="C214" s="41"/>
      <c r="D214" s="41"/>
      <c r="E214" s="41"/>
      <c r="F214" s="41"/>
      <c r="G214" s="41"/>
      <c r="H214" s="41"/>
      <c r="I214" s="41"/>
    </row>
    <row r="215" spans="3:9" ht="9.9499999999999993" customHeight="1" x14ac:dyDescent="0.2">
      <c r="C215" s="41"/>
      <c r="D215" s="41"/>
      <c r="E215" s="41"/>
      <c r="F215" s="41"/>
      <c r="G215" s="41"/>
      <c r="H215" s="41"/>
      <c r="I215" s="41"/>
    </row>
    <row r="216" spans="3:9" ht="9.9499999999999993" customHeight="1" x14ac:dyDescent="0.2">
      <c r="C216" s="41"/>
      <c r="D216" s="41"/>
      <c r="E216" s="41"/>
      <c r="F216" s="41"/>
      <c r="G216" s="41"/>
      <c r="H216" s="41"/>
      <c r="I216" s="41"/>
    </row>
    <row r="217" spans="3:9" ht="9.9499999999999993" customHeight="1" x14ac:dyDescent="0.2">
      <c r="C217" s="41"/>
      <c r="D217" s="41"/>
      <c r="E217" s="41"/>
      <c r="F217" s="41"/>
      <c r="G217" s="41"/>
      <c r="H217" s="41"/>
      <c r="I217" s="41"/>
    </row>
    <row r="218" spans="3:9" ht="9.9499999999999993" customHeight="1" x14ac:dyDescent="0.2">
      <c r="C218" s="41"/>
      <c r="D218" s="41"/>
      <c r="E218" s="41"/>
      <c r="F218" s="41"/>
      <c r="G218" s="41"/>
      <c r="H218" s="41"/>
      <c r="I218" s="41"/>
    </row>
    <row r="219" spans="3:9" ht="9.9499999999999993" customHeight="1" x14ac:dyDescent="0.2">
      <c r="C219" s="41"/>
      <c r="D219" s="41"/>
      <c r="E219" s="41"/>
      <c r="F219" s="41"/>
      <c r="G219" s="41"/>
      <c r="H219" s="41"/>
      <c r="I219" s="41"/>
    </row>
    <row r="220" spans="3:9" ht="9.9499999999999993" customHeight="1" x14ac:dyDescent="0.2">
      <c r="C220" s="41"/>
      <c r="D220" s="41"/>
      <c r="E220" s="41"/>
      <c r="F220" s="41"/>
      <c r="G220" s="41"/>
      <c r="H220" s="41"/>
      <c r="I220" s="41"/>
    </row>
    <row r="221" spans="3:9" ht="9.9499999999999993" customHeight="1" x14ac:dyDescent="0.2">
      <c r="C221" s="41"/>
      <c r="D221" s="41"/>
      <c r="E221" s="41"/>
      <c r="F221" s="41"/>
      <c r="G221" s="41"/>
      <c r="H221" s="41"/>
      <c r="I221" s="41"/>
    </row>
    <row r="222" spans="3:9" ht="9.9499999999999993" customHeight="1" x14ac:dyDescent="0.2">
      <c r="C222" s="41"/>
      <c r="D222" s="41"/>
      <c r="E222" s="41"/>
      <c r="F222" s="41"/>
      <c r="G222" s="41"/>
      <c r="H222" s="41"/>
      <c r="I222" s="41"/>
    </row>
    <row r="223" spans="3:9" ht="9.9499999999999993" customHeight="1" x14ac:dyDescent="0.2">
      <c r="C223" s="41"/>
      <c r="D223" s="41"/>
      <c r="E223" s="41"/>
      <c r="F223" s="41"/>
      <c r="G223" s="41"/>
      <c r="H223" s="41"/>
      <c r="I223" s="41"/>
    </row>
    <row r="224" spans="3:9" ht="9.9499999999999993" customHeight="1" x14ac:dyDescent="0.2">
      <c r="C224" s="41"/>
      <c r="D224" s="41"/>
      <c r="E224" s="41"/>
      <c r="F224" s="41"/>
      <c r="G224" s="41"/>
      <c r="H224" s="41"/>
      <c r="I224" s="41"/>
    </row>
    <row r="225" spans="3:9" ht="9.9499999999999993" customHeight="1" x14ac:dyDescent="0.2">
      <c r="C225" s="41"/>
      <c r="D225" s="41"/>
      <c r="E225" s="41"/>
      <c r="F225" s="41"/>
      <c r="G225" s="41"/>
      <c r="H225" s="41"/>
      <c r="I225" s="41"/>
    </row>
    <row r="226" spans="3:9" ht="9.9499999999999993" customHeight="1" x14ac:dyDescent="0.2">
      <c r="C226" s="41"/>
      <c r="D226" s="41"/>
      <c r="E226" s="41"/>
      <c r="F226" s="41"/>
      <c r="G226" s="41"/>
      <c r="H226" s="41"/>
      <c r="I226" s="41"/>
    </row>
    <row r="227" spans="3:9" ht="9.9499999999999993" customHeight="1" x14ac:dyDescent="0.2">
      <c r="C227" s="41"/>
      <c r="D227" s="41"/>
      <c r="E227" s="41"/>
      <c r="F227" s="41"/>
      <c r="G227" s="41"/>
      <c r="H227" s="41"/>
      <c r="I227" s="41"/>
    </row>
    <row r="228" spans="3:9" ht="9.9499999999999993" customHeight="1" x14ac:dyDescent="0.2">
      <c r="C228" s="41"/>
      <c r="D228" s="41"/>
      <c r="E228" s="41"/>
      <c r="F228" s="41"/>
      <c r="G228" s="41"/>
      <c r="H228" s="41"/>
      <c r="I228" s="41"/>
    </row>
    <row r="229" spans="3:9" ht="9.9499999999999993" customHeight="1" x14ac:dyDescent="0.2">
      <c r="C229" s="41"/>
      <c r="D229" s="41"/>
      <c r="E229" s="41"/>
      <c r="F229" s="41"/>
      <c r="G229" s="41"/>
      <c r="H229" s="41"/>
      <c r="I229" s="41"/>
    </row>
    <row r="230" spans="3:9" ht="9.9499999999999993" customHeight="1" x14ac:dyDescent="0.2">
      <c r="C230" s="41"/>
      <c r="D230" s="41"/>
      <c r="E230" s="41"/>
      <c r="F230" s="41"/>
      <c r="G230" s="41"/>
      <c r="H230" s="41"/>
      <c r="I230" s="41"/>
    </row>
    <row r="231" spans="3:9" ht="9.9499999999999993" customHeight="1" x14ac:dyDescent="0.2">
      <c r="C231" s="41"/>
      <c r="D231" s="41"/>
      <c r="E231" s="41"/>
      <c r="F231" s="41"/>
      <c r="G231" s="41"/>
      <c r="H231" s="41"/>
      <c r="I231" s="41"/>
    </row>
    <row r="232" spans="3:9" ht="9.9499999999999993" customHeight="1" x14ac:dyDescent="0.2">
      <c r="C232" s="41"/>
      <c r="D232" s="41"/>
      <c r="E232" s="41"/>
      <c r="F232" s="41"/>
      <c r="G232" s="41"/>
      <c r="H232" s="41"/>
      <c r="I232" s="41"/>
    </row>
    <row r="233" spans="3:9" ht="9.9499999999999993" customHeight="1" x14ac:dyDescent="0.2">
      <c r="C233" s="41"/>
      <c r="D233" s="41"/>
      <c r="E233" s="41"/>
      <c r="F233" s="41"/>
      <c r="G233" s="41"/>
      <c r="H233" s="41"/>
      <c r="I233" s="41"/>
    </row>
    <row r="234" spans="3:9" ht="9.9499999999999993" customHeight="1" x14ac:dyDescent="0.2">
      <c r="C234" s="41"/>
      <c r="D234" s="41"/>
      <c r="E234" s="41"/>
      <c r="F234" s="41"/>
      <c r="G234" s="41"/>
      <c r="H234" s="41"/>
      <c r="I234" s="41"/>
    </row>
    <row r="235" spans="3:9" ht="9.9499999999999993" customHeight="1" x14ac:dyDescent="0.2">
      <c r="C235" s="41"/>
      <c r="D235" s="41"/>
      <c r="E235" s="41"/>
      <c r="F235" s="41"/>
      <c r="G235" s="41"/>
      <c r="H235" s="41"/>
      <c r="I235" s="41"/>
    </row>
    <row r="236" spans="3:9" ht="9.9499999999999993" customHeight="1" x14ac:dyDescent="0.2">
      <c r="C236" s="41"/>
      <c r="D236" s="41"/>
      <c r="E236" s="41"/>
      <c r="F236" s="41"/>
      <c r="G236" s="41"/>
      <c r="H236" s="41"/>
      <c r="I236" s="41"/>
    </row>
    <row r="237" spans="3:9" ht="9.9499999999999993" customHeight="1" x14ac:dyDescent="0.2">
      <c r="C237" s="41"/>
      <c r="D237" s="41"/>
      <c r="E237" s="41"/>
      <c r="F237" s="41"/>
      <c r="G237" s="41"/>
      <c r="H237" s="41"/>
      <c r="I237" s="41"/>
    </row>
    <row r="238" spans="3:9" ht="9.9499999999999993" customHeight="1" x14ac:dyDescent="0.2">
      <c r="C238" s="41"/>
      <c r="D238" s="41"/>
      <c r="E238" s="41"/>
      <c r="F238" s="41"/>
      <c r="G238" s="41"/>
      <c r="H238" s="41"/>
      <c r="I238" s="41"/>
    </row>
  </sheetData>
  <phoneticPr fontId="0" type="noConversion"/>
  <hyperlinks>
    <hyperlink ref="U1" location="Übersicht!A1" display="zurück zur Übersicht"/>
  </hyperlinks>
  <pageMargins left="0.39" right="0.78740157499999996" top="0.71" bottom="0.36" header="0.4921259845" footer="0.21"/>
  <pageSetup paperSize="9" orientation="landscape" r:id="rId1"/>
  <headerFooter alignWithMargins="0"/>
  <rowBreaks count="1" manualBreakCount="1">
    <brk id="3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9</vt:i4>
      </vt:variant>
    </vt:vector>
  </HeadingPairs>
  <TitlesOfParts>
    <vt:vector size="21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'A1'!Impression_des_titres</vt:lpstr>
      <vt:lpstr>Abk!Zone_d_impression</vt:lpstr>
      <vt:lpstr>'B1'!Zone_d_impression</vt:lpstr>
      <vt:lpstr>'B3'!Zone_d_impression</vt:lpstr>
      <vt:lpstr>'B4'!Zone_d_impression</vt:lpstr>
      <vt:lpstr>D!Zone_d_impression</vt:lpstr>
      <vt:lpstr>'E1'!Zone_d_impression</vt:lpstr>
      <vt:lpstr>'E3'!Zone_d_impression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Michel Antoine BFS</cp:lastModifiedBy>
  <cp:lastPrinted>2015-04-14T09:55:31Z</cp:lastPrinted>
  <dcterms:created xsi:type="dcterms:W3CDTF">2011-04-06T10:42:28Z</dcterms:created>
  <dcterms:modified xsi:type="dcterms:W3CDTF">2019-10-07T08:27:56Z</dcterms:modified>
</cp:coreProperties>
</file>