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L:\51_EA\01_Altersindikatoren\1 Konzepte&amp;Planung\3 Revision_Indikatorensystem\1_Revision_Allgemein\04_Diffusion\Metadaten\TesteAutomatisation\master\done\"/>
    </mc:Choice>
  </mc:AlternateContent>
  <xr:revisionPtr revIDLastSave="0" documentId="13_ncr:1_{EC892DC2-EE04-4024-BA5B-570B2ADE7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2017" sheetId="2" r:id="rId2"/>
    <sheet name="2012" sheetId="3" r:id="rId3"/>
    <sheet name="2007" sheetId="4" r:id="rId4"/>
    <sheet name="2002" sheetId="5" r:id="rId5"/>
    <sheet name="1997" sheetId="6" r:id="rId6"/>
    <sheet name="199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F14" i="7"/>
  <c r="G14" i="6"/>
  <c r="F14" i="6"/>
  <c r="G13" i="6"/>
  <c r="F13" i="6"/>
</calcChain>
</file>

<file path=xl/sharedStrings.xml><?xml version="1.0" encoding="utf-8"?>
<sst xmlns="http://schemas.openxmlformats.org/spreadsheetml/2006/main" count="226" uniqueCount="44">
  <si>
    <t>Etat de santé auto-évalué</t>
  </si>
  <si>
    <t>T 13.07.01.59</t>
  </si>
  <si>
    <t>Ce tableau n'est plus actualisé sous cette forme. Vous trouverez d'autres informations en cliquant sur le lien ci-après.</t>
  </si>
  <si>
    <t>© OFS 2023</t>
  </si>
  <si>
    <t>Renseignements: Office fédéral de la statistique (OFS), Section Revenus, consommation et conditions de vie, info.ekl@bfs.admin.ch, tél. 058 463 64 21</t>
  </si>
  <si>
    <t>Etat de santé auto-évalué, en 2017</t>
  </si>
  <si>
    <t>En % du groupe d'âge correspondant, selon le sexe</t>
  </si>
  <si>
    <t>bonne à très bonne</t>
  </si>
  <si>
    <t>moyenne</t>
  </si>
  <si>
    <t>mauvaise à très mauvaise</t>
  </si>
  <si>
    <t>en %</t>
  </si>
  <si>
    <t xml:space="preserve">IC +/- </t>
  </si>
  <si>
    <t>Total</t>
  </si>
  <si>
    <t>15-54 ans</t>
  </si>
  <si>
    <t>55-64 ans</t>
  </si>
  <si>
    <t>65-74 ans</t>
  </si>
  <si>
    <t>75 ans et plus</t>
  </si>
  <si>
    <t>Hommes</t>
  </si>
  <si>
    <t>Femmes</t>
  </si>
  <si>
    <t>Question posée: Comment est votre état de santé en général?</t>
  </si>
  <si>
    <t>Remarques:</t>
  </si>
  <si>
    <t>La question a été adaptée en 2012. Les résultats ne peuvent être comparées que de manière limitée avec ceux d'avant 2012.</t>
  </si>
  <si>
    <t>Population de 15 ans et plus vivant en ménage privé.</t>
  </si>
  <si>
    <t>IC +/-: Limites de l'intervalle de confiance à 95%.</t>
  </si>
  <si>
    <t>Source: OFS – Enquête suisse sur la santé (ESS)</t>
  </si>
  <si>
    <t>© OFS 2019</t>
  </si>
  <si>
    <t>Renseignements: Office fédéral de la statistique (OFS), Section Analyses sociales, info.sozan@bfs.admin.ch, tél. 058 463 64 21</t>
  </si>
  <si>
    <t>Etat de santé auto-évalué, en 2012</t>
  </si>
  <si>
    <t xml:space="preserve">La question a été adaptée en 2012. Les résultats ne peuvent être comparées que de manière limitée avec ceux des années </t>
  </si>
  <si>
    <t>précédentes.</t>
  </si>
  <si>
    <t>Le processus de plausibilisation a été modifié lors de l’enquête 2017. Afin d'assurer la comparabilité des résultats entre différentes</t>
  </si>
  <si>
    <t>années, les résultats pour 2012 ont été recalculés avec la plausibilisation révisée.</t>
  </si>
  <si>
    <t>Etat de santé auto-évalué, en 2007</t>
  </si>
  <si>
    <t>Question posée: Comment est votre santé en général?</t>
  </si>
  <si>
    <t xml:space="preserve">Le processus de plausibilisation a été modifié lors de l’enquête 2017. Afin d'assurer la comparabilité des résultats entre différentes </t>
  </si>
  <si>
    <t>années, les résultats pour 2007 ont été recalculés avec la plausibilisation révisée.</t>
  </si>
  <si>
    <t>Etat de santé auto-évalué, en 2002</t>
  </si>
  <si>
    <t>années, les résultats pour 2002 ont été recalculés avec la plausibilisation révisée.</t>
  </si>
  <si>
    <t>Etat de santé auto-évalué, en 1997</t>
  </si>
  <si>
    <t>années, les résultats pour 1997 ont été recalculés avec la plausibilisation révisée.</t>
  </si>
  <si>
    <t>(): Fiabilité statistique relative (&lt; 30 observations)</t>
  </si>
  <si>
    <t>Etat de santé auto-évalué, en 1992</t>
  </si>
  <si>
    <t>années, les résultats pour 1992 ont été recalculés avec la plausibilisation révisée.</t>
  </si>
  <si>
    <t>https://www.bfs.admin.ch/bfs/fr/home/statistiques/sante/etat-sante/general.html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</si>
</sst>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0.0"/>
  </numFmts>
  <fonts count="14">
    <font>
      <sz val="10"/>
      <name val="Arial"/>
    </font>
    <font>
      <sz val="9"/>
      <name val="HelveticaNeue Condensed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theme="9" tint="-0.249977111117893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/>
    <xf numFmtId="0" fontId="4" fillId="0" borderId="0" xfId="0" applyFont="1"/>
    <xf numFmtId="0" fontId="11" fillId="2" borderId="1" xfId="0" applyFont="1" applyFill="1" applyBorder="1" applyAlignment="1">
      <alignment vertical="center"/>
    </xf>
    <xf numFmtId="0" fontId="0" fillId="4" borderId="0" xfId="0" applyFill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5" xfId="0" quotePrefix="1" applyFont="1" applyFill="1" applyBorder="1" applyAlignment="1">
      <alignment horizontal="right" vertical="center" wrapText="1"/>
    </xf>
    <xf numFmtId="0" fontId="12" fillId="5" borderId="0" xfId="0" applyFont="1" applyFill="1" applyAlignment="1">
      <alignment horizontal="left" wrapText="1"/>
    </xf>
    <xf numFmtId="0" fontId="12" fillId="3" borderId="0" xfId="0" applyFont="1" applyFill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12" fillId="3" borderId="1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/>
    <xf numFmtId="164" fontId="9" fillId="2" borderId="0" xfId="0" applyNumberFormat="1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 wrapText="1"/>
    </xf>
    <xf numFmtId="165" fontId="2" fillId="5" borderId="6" xfId="0" applyNumberFormat="1" applyFont="1" applyFill="1" applyBorder="1" applyAlignment="1">
      <alignment horizontal="right" wrapText="1"/>
    </xf>
    <xf numFmtId="165" fontId="2" fillId="3" borderId="0" xfId="0" applyNumberFormat="1" applyFont="1" applyFill="1" applyAlignment="1">
      <alignment horizontal="right" wrapText="1"/>
    </xf>
    <xf numFmtId="165" fontId="2" fillId="6" borderId="0" xfId="0" applyNumberFormat="1" applyFont="1" applyFill="1" applyAlignment="1">
      <alignment horizontal="right" wrapText="1"/>
    </xf>
    <xf numFmtId="165" fontId="2" fillId="3" borderId="9" xfId="0" applyNumberFormat="1" applyFont="1" applyFill="1" applyBorder="1" applyAlignment="1">
      <alignment horizontal="right" wrapText="1"/>
    </xf>
    <xf numFmtId="165" fontId="2" fillId="6" borderId="9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5" fontId="2" fillId="6" borderId="7" xfId="0" applyNumberFormat="1" applyFont="1" applyFill="1" applyBorder="1" applyAlignment="1">
      <alignment horizontal="right" wrapText="1"/>
    </xf>
    <xf numFmtId="165" fontId="2" fillId="3" borderId="8" xfId="0" applyNumberFormat="1" applyFont="1" applyFill="1" applyBorder="1" applyAlignment="1">
      <alignment horizontal="right" wrapText="1"/>
    </xf>
    <xf numFmtId="165" fontId="2" fillId="6" borderId="8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2" borderId="0" xfId="0" applyFill="1"/>
    <xf numFmtId="0" fontId="12" fillId="3" borderId="11" xfId="0" applyFont="1" applyFill="1" applyBorder="1" applyAlignment="1">
      <alignment horizontal="left" vertical="center" wrapText="1"/>
    </xf>
    <xf numFmtId="0" fontId="0" fillId="0" borderId="1" xfId="0" applyBorder="1"/>
    <xf numFmtId="0" fontId="12" fillId="3" borderId="3" xfId="0" applyFont="1" applyFill="1" applyBorder="1" applyAlignment="1">
      <alignment horizontal="left" vertical="center" wrapText="1"/>
    </xf>
    <xf numFmtId="0" fontId="0" fillId="0" borderId="3" xfId="0" applyBorder="1"/>
    <xf numFmtId="0" fontId="12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top"/>
    </xf>
    <xf numFmtId="0" fontId="0" fillId="4" borderId="0" xfId="0" applyFill="1"/>
    <xf numFmtId="0" fontId="10" fillId="0" borderId="0" xfId="2" applyFont="1"/>
  </cellXfs>
  <cellStyles count="3">
    <cellStyle name="Link" xfId="2" builtinId="8"/>
    <cellStyle name="Standard" xfId="0" builtinId="0"/>
    <cellStyle name="Standard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sante/etat-sante/gen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showGridLines="0" tabSelected="1" workbookViewId="0"/>
  </sheetViews>
  <sheetFormatPr baseColWidth="10" defaultColWidth="8.7109375" defaultRowHeight="12.75"/>
  <cols>
    <col min="1" max="1" width="25.140625" style="22" customWidth="1"/>
    <col min="2" max="7" width="10.7109375" style="22" customWidth="1"/>
  </cols>
  <sheetData>
    <row r="1" spans="1:11" ht="15" customHeight="1">
      <c r="A1" s="6" t="s">
        <v>0</v>
      </c>
      <c r="B1" s="7"/>
      <c r="C1" s="7"/>
      <c r="D1" s="8"/>
      <c r="E1" s="23"/>
      <c r="F1" s="21" t="s">
        <v>1</v>
      </c>
      <c r="H1" s="8"/>
      <c r="I1" s="8"/>
      <c r="J1" s="8"/>
      <c r="K1" s="8"/>
    </row>
    <row r="2" spans="1:11">
      <c r="A2" s="4" t="s">
        <v>6</v>
      </c>
    </row>
    <row r="4" spans="1:11" s="22" customFormat="1"/>
    <row r="6" spans="1:11">
      <c r="A6" t="s">
        <v>2</v>
      </c>
    </row>
    <row r="7" spans="1:11">
      <c r="A7" s="44" t="s">
        <v>43</v>
      </c>
    </row>
    <row r="11" spans="1:11">
      <c r="A11" s="10" t="s">
        <v>3</v>
      </c>
    </row>
    <row r="12" spans="1:11">
      <c r="A12" s="10" t="s">
        <v>4</v>
      </c>
    </row>
  </sheetData>
  <hyperlinks>
    <hyperlink ref="A7" r:id="rId1" xr:uid="{00000000-0004-0000-0000-000000000000}"/>
  </hyperlinks>
  <pageMargins left="0.75" right="0.75" top="1" bottom="1" header="0.5" footer="0.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11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5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84.665999999999997</v>
      </c>
      <c r="C5" s="26">
        <v>0.55500000000000005</v>
      </c>
      <c r="D5" s="26">
        <v>11.786</v>
      </c>
      <c r="E5" s="26">
        <v>0.49299999999999999</v>
      </c>
      <c r="F5" s="26">
        <v>3.548</v>
      </c>
      <c r="G5" s="26">
        <v>0.29099999999999998</v>
      </c>
    </row>
    <row r="6" spans="1:12" s="12" customFormat="1" ht="15" customHeight="1">
      <c r="A6" s="17" t="s">
        <v>13</v>
      </c>
      <c r="B6" s="27">
        <v>90.3</v>
      </c>
      <c r="C6" s="28">
        <v>0.59130849999999846</v>
      </c>
      <c r="D6" s="27">
        <v>7.5</v>
      </c>
      <c r="E6" s="28">
        <v>0.52442999999999929</v>
      </c>
      <c r="F6" s="27">
        <v>2.2000000000000002</v>
      </c>
      <c r="G6" s="28">
        <v>0.29583750000000009</v>
      </c>
    </row>
    <row r="7" spans="1:12" s="12" customFormat="1" ht="15" customHeight="1">
      <c r="A7" s="17" t="s">
        <v>14</v>
      </c>
      <c r="B7" s="29">
        <v>77.36</v>
      </c>
      <c r="C7" s="30">
        <v>1.629</v>
      </c>
      <c r="D7" s="29">
        <v>16.119</v>
      </c>
      <c r="E7" s="30">
        <v>1.407</v>
      </c>
      <c r="F7" s="29">
        <v>6.5209999999999999</v>
      </c>
      <c r="G7" s="30">
        <v>1.018</v>
      </c>
    </row>
    <row r="8" spans="1:12" s="12" customFormat="1" ht="15" customHeight="1">
      <c r="A8" s="17" t="s">
        <v>15</v>
      </c>
      <c r="B8" s="29">
        <v>77.14</v>
      </c>
      <c r="C8" s="30">
        <v>1.7849999999999999</v>
      </c>
      <c r="D8" s="29">
        <v>17.927</v>
      </c>
      <c r="E8" s="30">
        <v>1.6240000000000001</v>
      </c>
      <c r="F8" s="29">
        <v>4.9320000000000004</v>
      </c>
      <c r="G8" s="30">
        <v>0.94099999999999995</v>
      </c>
    </row>
    <row r="9" spans="1:12" s="12" customFormat="1" ht="15" customHeight="1">
      <c r="A9" s="17" t="s">
        <v>16</v>
      </c>
      <c r="B9" s="29">
        <v>67.05</v>
      </c>
      <c r="C9" s="30">
        <v>2.2869999999999999</v>
      </c>
      <c r="D9" s="29">
        <v>26.693000000000001</v>
      </c>
      <c r="E9" s="30">
        <v>2.145</v>
      </c>
      <c r="F9" s="29">
        <v>6.2569999999999997</v>
      </c>
      <c r="G9" s="30">
        <v>1.1919999999999999</v>
      </c>
    </row>
    <row r="10" spans="1:12" s="12" customFormat="1" ht="15" customHeight="1">
      <c r="A10" s="16" t="s">
        <v>17</v>
      </c>
      <c r="B10" s="25">
        <v>85.909000000000006</v>
      </c>
      <c r="C10" s="25">
        <v>0.77200000000000002</v>
      </c>
      <c r="D10" s="25">
        <v>10.39</v>
      </c>
      <c r="E10" s="25">
        <v>0.66900000000000004</v>
      </c>
      <c r="F10" s="25">
        <v>3.702</v>
      </c>
      <c r="G10" s="25">
        <v>0.42899999999999999</v>
      </c>
    </row>
    <row r="11" spans="1:12" s="12" customFormat="1" ht="15" customHeight="1">
      <c r="A11" s="17" t="s">
        <v>13</v>
      </c>
      <c r="B11" s="27">
        <v>91.5</v>
      </c>
      <c r="C11" s="28">
        <v>0.80098000000000114</v>
      </c>
      <c r="D11" s="27">
        <v>6.4</v>
      </c>
      <c r="E11" s="28">
        <v>0.70316000000000023</v>
      </c>
      <c r="F11" s="27">
        <v>2.1</v>
      </c>
      <c r="G11" s="28">
        <v>0.40963150000000009</v>
      </c>
    </row>
    <row r="12" spans="1:12" s="12" customFormat="1" ht="15" customHeight="1">
      <c r="A12" s="17" t="s">
        <v>14</v>
      </c>
      <c r="B12" s="29">
        <v>76.635999999999996</v>
      </c>
      <c r="C12" s="30">
        <v>2.4369999999999998</v>
      </c>
      <c r="D12" s="29">
        <v>16.094999999999999</v>
      </c>
      <c r="E12" s="30">
        <v>2.077</v>
      </c>
      <c r="F12" s="29">
        <v>7.2690000000000001</v>
      </c>
      <c r="G12" s="30">
        <v>1.593</v>
      </c>
    </row>
    <row r="13" spans="1:12" s="12" customFormat="1" ht="15" customHeight="1">
      <c r="A13" s="17" t="s">
        <v>15</v>
      </c>
      <c r="B13" s="29">
        <v>77.558000000000007</v>
      </c>
      <c r="C13" s="30">
        <v>2.5089999999999999</v>
      </c>
      <c r="D13" s="29">
        <v>17.167999999999999</v>
      </c>
      <c r="E13" s="30">
        <v>2.2440000000000002</v>
      </c>
      <c r="F13" s="29">
        <v>5.274</v>
      </c>
      <c r="G13" s="30">
        <v>1.385</v>
      </c>
    </row>
    <row r="14" spans="1:12" s="12" customFormat="1" ht="15" customHeight="1">
      <c r="A14" s="17" t="s">
        <v>16</v>
      </c>
      <c r="B14" s="29">
        <v>69.534000000000006</v>
      </c>
      <c r="C14" s="30">
        <v>3.2759999999999998</v>
      </c>
      <c r="D14" s="29">
        <v>22.475999999999999</v>
      </c>
      <c r="E14" s="30">
        <v>2.948</v>
      </c>
      <c r="F14" s="29">
        <v>7.99</v>
      </c>
      <c r="G14" s="30">
        <v>1.9490000000000001</v>
      </c>
    </row>
    <row r="15" spans="1:12" s="12" customFormat="1" ht="15" customHeight="1">
      <c r="A15" s="16" t="s">
        <v>18</v>
      </c>
      <c r="B15" s="25">
        <v>83.453999999999994</v>
      </c>
      <c r="C15" s="25">
        <v>0.79500000000000004</v>
      </c>
      <c r="D15" s="25">
        <v>13.148</v>
      </c>
      <c r="E15" s="25">
        <v>0.72</v>
      </c>
      <c r="F15" s="25">
        <v>3.3969999999999998</v>
      </c>
      <c r="G15" s="25">
        <v>0.39600000000000002</v>
      </c>
    </row>
    <row r="16" spans="1:12" s="12" customFormat="1" ht="15" customHeight="1">
      <c r="A16" s="17" t="s">
        <v>13</v>
      </c>
      <c r="B16" s="27">
        <v>89.1</v>
      </c>
      <c r="C16" s="28">
        <v>0.86936699999999867</v>
      </c>
      <c r="D16" s="27">
        <v>8.6</v>
      </c>
      <c r="E16" s="28">
        <v>0.77776499999999971</v>
      </c>
      <c r="F16" s="27">
        <v>2.2999999999999998</v>
      </c>
      <c r="G16" s="28">
        <v>0.42726599999999992</v>
      </c>
    </row>
    <row r="17" spans="1:11" s="12" customFormat="1" ht="15" customHeight="1">
      <c r="A17" s="17" t="s">
        <v>14</v>
      </c>
      <c r="B17" s="27">
        <v>78.075000000000003</v>
      </c>
      <c r="C17" s="28">
        <v>2.1640000000000001</v>
      </c>
      <c r="D17" s="27">
        <v>16.143000000000001</v>
      </c>
      <c r="E17" s="28">
        <v>1.9019999999999999</v>
      </c>
      <c r="F17" s="27">
        <v>5.782</v>
      </c>
      <c r="G17" s="28">
        <v>1.2689999999999999</v>
      </c>
    </row>
    <row r="18" spans="1:11" s="12" customFormat="1" ht="15" customHeight="1">
      <c r="A18" s="17" t="s">
        <v>15</v>
      </c>
      <c r="B18" s="31">
        <v>76.760999999999996</v>
      </c>
      <c r="C18" s="32">
        <v>2.5310000000000001</v>
      </c>
      <c r="D18" s="31">
        <v>18.617000000000001</v>
      </c>
      <c r="E18" s="32">
        <v>2.331</v>
      </c>
      <c r="F18" s="31">
        <v>4.6230000000000002</v>
      </c>
      <c r="G18" s="32">
        <v>1.2809999999999999</v>
      </c>
    </row>
    <row r="19" spans="1:11" s="12" customFormat="1" ht="15" customHeight="1">
      <c r="A19" s="20" t="s">
        <v>16</v>
      </c>
      <c r="B19" s="33">
        <v>65.168999999999997</v>
      </c>
      <c r="C19" s="34">
        <v>3.1549999999999998</v>
      </c>
      <c r="D19" s="33">
        <v>29.884</v>
      </c>
      <c r="E19" s="34">
        <v>3.0190000000000001</v>
      </c>
      <c r="F19" s="33">
        <v>4.9470000000000001</v>
      </c>
      <c r="G19" s="34">
        <v>1.482</v>
      </c>
    </row>
    <row r="20" spans="1:11" s="12" customFormat="1" ht="15" customHeight="1">
      <c r="A20" s="18" t="s">
        <v>19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21</v>
      </c>
      <c r="B22" s="27"/>
      <c r="C22" s="5"/>
      <c r="D22" s="1"/>
      <c r="E22" s="1"/>
      <c r="F22" s="1"/>
      <c r="G22" s="5"/>
    </row>
    <row r="23" spans="1:11" s="12" customFormat="1" ht="15" customHeight="1">
      <c r="A23" s="18" t="s">
        <v>22</v>
      </c>
      <c r="B23" s="27"/>
      <c r="C23" s="5"/>
      <c r="D23" s="1"/>
      <c r="E23" s="1"/>
      <c r="F23" s="1"/>
      <c r="G23" s="5"/>
    </row>
    <row r="24" spans="1:11" s="1" customFormat="1" ht="15" customHeight="1">
      <c r="A24" s="19" t="s">
        <v>23</v>
      </c>
      <c r="B24" s="5"/>
      <c r="C24" s="5"/>
      <c r="D24" s="5"/>
    </row>
    <row r="25" spans="1:11" s="1" customFormat="1" ht="15" customHeight="1">
      <c r="A25" s="18" t="s">
        <v>24</v>
      </c>
      <c r="B25" s="5"/>
      <c r="C25" s="5"/>
      <c r="D25" s="5"/>
    </row>
    <row r="26" spans="1:11" s="1" customFormat="1" ht="15" customHeight="1">
      <c r="A26" s="18" t="s">
        <v>25</v>
      </c>
      <c r="B26" s="5"/>
      <c r="C26" s="5"/>
      <c r="D26" s="5"/>
    </row>
    <row r="27" spans="1:11" s="1" customFormat="1" ht="15" customHeight="1">
      <c r="A27" s="18"/>
      <c r="B27" s="5"/>
      <c r="C27" s="5"/>
      <c r="D27" s="5"/>
    </row>
    <row r="28" spans="1:11" s="12" customFormat="1" ht="15" customHeight="1">
      <c r="A28" s="42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s="12" customFormat="1"/>
    <row r="30" spans="1:11" s="12" customFormat="1"/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</sheetData>
  <mergeCells count="5">
    <mergeCell ref="F1:G1"/>
    <mergeCell ref="B3:C3"/>
    <mergeCell ref="D3:E3"/>
    <mergeCell ref="F3:G3"/>
    <mergeCell ref="A28:K28"/>
  </mergeCells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09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27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82.790999999999997</v>
      </c>
      <c r="C5" s="26">
        <v>0.63800000000000001</v>
      </c>
      <c r="D5" s="26">
        <v>13.606</v>
      </c>
      <c r="E5" s="26">
        <v>0.57999999999999996</v>
      </c>
      <c r="F5" s="26">
        <v>3.6030000000000002</v>
      </c>
      <c r="G5" s="26">
        <v>0.314</v>
      </c>
    </row>
    <row r="6" spans="1:12" s="12" customFormat="1" ht="15" customHeight="1">
      <c r="A6" s="17" t="s">
        <v>13</v>
      </c>
      <c r="B6" s="27">
        <v>89</v>
      </c>
      <c r="C6" s="28">
        <v>0.66624150000000326</v>
      </c>
      <c r="D6" s="27">
        <v>8.8000000000000007</v>
      </c>
      <c r="E6" s="28">
        <v>0.60420849999999959</v>
      </c>
      <c r="F6" s="27">
        <v>2.2000000000000002</v>
      </c>
      <c r="G6" s="28">
        <v>0.30852849999999998</v>
      </c>
    </row>
    <row r="7" spans="1:12" s="12" customFormat="1" ht="15" customHeight="1">
      <c r="A7" s="17" t="s">
        <v>14</v>
      </c>
      <c r="B7" s="29">
        <v>76.325000000000003</v>
      </c>
      <c r="C7" s="30">
        <v>1.9159999999999999</v>
      </c>
      <c r="D7" s="29">
        <v>17.370999999999999</v>
      </c>
      <c r="E7" s="30">
        <v>1.7509999999999999</v>
      </c>
      <c r="F7" s="29">
        <v>6.3040000000000003</v>
      </c>
      <c r="G7" s="30">
        <v>1.0349999999999999</v>
      </c>
    </row>
    <row r="8" spans="1:12" s="12" customFormat="1" ht="15" customHeight="1">
      <c r="A8" s="17" t="s">
        <v>15</v>
      </c>
      <c r="B8" s="29">
        <v>73.06</v>
      </c>
      <c r="C8" s="30">
        <v>1.9370000000000001</v>
      </c>
      <c r="D8" s="29">
        <v>22.364999999999998</v>
      </c>
      <c r="E8" s="30">
        <v>1.8260000000000001</v>
      </c>
      <c r="F8" s="29">
        <v>4.5750000000000002</v>
      </c>
      <c r="G8" s="30">
        <v>0.88100000000000001</v>
      </c>
    </row>
    <row r="9" spans="1:12" s="12" customFormat="1" ht="15" customHeight="1">
      <c r="A9" s="17" t="s">
        <v>16</v>
      </c>
      <c r="B9" s="29">
        <v>62.32</v>
      </c>
      <c r="C9" s="30">
        <v>2.7749999999999999</v>
      </c>
      <c r="D9" s="29">
        <v>29.704000000000001</v>
      </c>
      <c r="E9" s="30">
        <v>2.5790000000000002</v>
      </c>
      <c r="F9" s="29">
        <v>7.9749999999999996</v>
      </c>
      <c r="G9" s="30">
        <v>1.6160000000000001</v>
      </c>
    </row>
    <row r="10" spans="1:12" s="12" customFormat="1" ht="15" customHeight="1">
      <c r="A10" s="16" t="s">
        <v>17</v>
      </c>
      <c r="B10" s="25">
        <v>84.337000000000003</v>
      </c>
      <c r="C10" s="25">
        <v>0.873</v>
      </c>
      <c r="D10" s="25">
        <v>12.144</v>
      </c>
      <c r="E10" s="25">
        <v>0.77900000000000003</v>
      </c>
      <c r="F10" s="25">
        <v>3.5190000000000001</v>
      </c>
      <c r="G10" s="25">
        <v>0.44800000000000001</v>
      </c>
    </row>
    <row r="11" spans="1:12" s="12" customFormat="1" ht="15" customHeight="1">
      <c r="A11" s="17" t="s">
        <v>13</v>
      </c>
      <c r="B11" s="27">
        <v>90.2</v>
      </c>
      <c r="C11" s="28">
        <v>0.93356549999999983</v>
      </c>
      <c r="D11" s="27">
        <v>7.7</v>
      </c>
      <c r="E11" s="28">
        <v>0.83516299999999988</v>
      </c>
      <c r="F11" s="27">
        <v>2</v>
      </c>
      <c r="G11" s="28">
        <v>0.45331250000000012</v>
      </c>
    </row>
    <row r="12" spans="1:12" s="12" customFormat="1" ht="15" customHeight="1">
      <c r="A12" s="17" t="s">
        <v>14</v>
      </c>
      <c r="B12" s="29">
        <v>75.373999999999995</v>
      </c>
      <c r="C12" s="30">
        <v>2.6970000000000001</v>
      </c>
      <c r="D12" s="29">
        <v>16.844999999999999</v>
      </c>
      <c r="E12" s="30">
        <v>2.335</v>
      </c>
      <c r="F12" s="29">
        <v>7.7809999999999997</v>
      </c>
      <c r="G12" s="30">
        <v>1.6850000000000001</v>
      </c>
    </row>
    <row r="13" spans="1:12" s="12" customFormat="1" ht="15" customHeight="1">
      <c r="A13" s="17" t="s">
        <v>15</v>
      </c>
      <c r="B13" s="29">
        <v>74.768000000000001</v>
      </c>
      <c r="C13" s="30">
        <v>2.673</v>
      </c>
      <c r="D13" s="29">
        <v>20.853999999999999</v>
      </c>
      <c r="E13" s="30">
        <v>2.5009999999999999</v>
      </c>
      <c r="F13" s="29">
        <v>4.3780000000000001</v>
      </c>
      <c r="G13" s="30">
        <v>1.216</v>
      </c>
    </row>
    <row r="14" spans="1:12" s="12" customFormat="1" ht="15" customHeight="1">
      <c r="A14" s="17" t="s">
        <v>16</v>
      </c>
      <c r="B14" s="29">
        <v>64.2</v>
      </c>
      <c r="C14" s="30">
        <v>3.92</v>
      </c>
      <c r="D14" s="29">
        <v>28.623999999999999</v>
      </c>
      <c r="E14" s="30">
        <v>3.6659999999999999</v>
      </c>
      <c r="F14" s="29">
        <v>7.1760000000000002</v>
      </c>
      <c r="G14" s="30">
        <v>2.1549999999999998</v>
      </c>
    </row>
    <row r="15" spans="1:12" s="12" customFormat="1" ht="15" customHeight="1">
      <c r="A15" s="16" t="s">
        <v>18</v>
      </c>
      <c r="B15" s="25">
        <v>81.304000000000002</v>
      </c>
      <c r="C15" s="25">
        <v>0.92700000000000005</v>
      </c>
      <c r="D15" s="25">
        <v>15.010999999999999</v>
      </c>
      <c r="E15" s="25">
        <v>0.85399999999999998</v>
      </c>
      <c r="F15" s="25">
        <v>3.6840000000000002</v>
      </c>
      <c r="G15" s="25">
        <v>0.439</v>
      </c>
    </row>
    <row r="16" spans="1:12" s="12" customFormat="1" ht="15" customHeight="1">
      <c r="A16" s="17" t="s">
        <v>13</v>
      </c>
      <c r="B16" s="27">
        <v>87.8</v>
      </c>
      <c r="C16" s="28">
        <v>0.95092199999999849</v>
      </c>
      <c r="D16" s="27">
        <v>9.8000000000000007</v>
      </c>
      <c r="E16" s="28">
        <v>0.87396299999999982</v>
      </c>
      <c r="F16" s="27">
        <v>2.2999999999999998</v>
      </c>
      <c r="G16" s="28">
        <v>0.41811100000000001</v>
      </c>
    </row>
    <row r="17" spans="1:11" s="12" customFormat="1" ht="15" customHeight="1">
      <c r="A17" s="17" t="s">
        <v>14</v>
      </c>
      <c r="B17" s="27">
        <v>77.281999999999996</v>
      </c>
      <c r="C17" s="28">
        <v>2.7290000000000001</v>
      </c>
      <c r="D17" s="27">
        <v>17.899999999999999</v>
      </c>
      <c r="E17" s="28">
        <v>2.605</v>
      </c>
      <c r="F17" s="27">
        <v>4.8179999999999996</v>
      </c>
      <c r="G17" s="28">
        <v>1.1870000000000001</v>
      </c>
    </row>
    <row r="18" spans="1:11" s="12" customFormat="1" ht="15" customHeight="1">
      <c r="A18" s="17" t="s">
        <v>15</v>
      </c>
      <c r="B18" s="31">
        <v>71.509</v>
      </c>
      <c r="C18" s="32">
        <v>2.7789999999999999</v>
      </c>
      <c r="D18" s="31">
        <v>23.736999999999998</v>
      </c>
      <c r="E18" s="32">
        <v>2.6349999999999998</v>
      </c>
      <c r="F18" s="31">
        <v>4.7539999999999996</v>
      </c>
      <c r="G18" s="32">
        <v>1.268</v>
      </c>
    </row>
    <row r="19" spans="1:11" s="12" customFormat="1" ht="15" customHeight="1">
      <c r="A19" s="20" t="s">
        <v>16</v>
      </c>
      <c r="B19" s="33">
        <v>61.115000000000002</v>
      </c>
      <c r="C19" s="34">
        <v>3.7989999999999999</v>
      </c>
      <c r="D19" s="33">
        <v>30.396999999999998</v>
      </c>
      <c r="E19" s="34">
        <v>3.5219999999999998</v>
      </c>
      <c r="F19" s="33">
        <v>8.4879999999999995</v>
      </c>
      <c r="G19" s="34">
        <v>2.2629999999999999</v>
      </c>
    </row>
    <row r="20" spans="1:11" s="12" customFormat="1" ht="15" customHeight="1">
      <c r="A20" s="18" t="s">
        <v>19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28</v>
      </c>
      <c r="B22" s="27"/>
      <c r="C22" s="5"/>
      <c r="D22" s="1"/>
      <c r="E22" s="1"/>
      <c r="F22" s="1"/>
      <c r="G22" s="5"/>
    </row>
    <row r="23" spans="1:11" s="12" customFormat="1" ht="11.1" customHeight="1">
      <c r="A23" s="18" t="s">
        <v>29</v>
      </c>
      <c r="B23" s="27"/>
      <c r="C23" s="5"/>
      <c r="D23" s="1"/>
      <c r="E23" s="1"/>
      <c r="F23" s="1"/>
      <c r="G23" s="5"/>
    </row>
    <row r="24" spans="1:11" s="12" customFormat="1" ht="15" customHeight="1">
      <c r="A24" s="18" t="s">
        <v>22</v>
      </c>
      <c r="B24" s="27"/>
      <c r="C24" s="5"/>
      <c r="D24" s="1"/>
      <c r="E24" s="1"/>
      <c r="F24" s="1"/>
      <c r="G24" s="5"/>
    </row>
    <row r="25" spans="1:11" s="18" customFormat="1" ht="15" customHeight="1">
      <c r="A25" s="18" t="s">
        <v>30</v>
      </c>
    </row>
    <row r="26" spans="1:11" s="18" customFormat="1" ht="11.1" customHeight="1">
      <c r="A26" s="18" t="s">
        <v>31</v>
      </c>
    </row>
    <row r="27" spans="1:11" s="1" customFormat="1" ht="15" customHeight="1">
      <c r="A27" s="19" t="s">
        <v>23</v>
      </c>
      <c r="B27" s="5"/>
      <c r="C27" s="5"/>
      <c r="D27" s="5"/>
    </row>
    <row r="28" spans="1:11" s="1" customFormat="1" ht="15" customHeight="1">
      <c r="A28" s="18" t="s">
        <v>24</v>
      </c>
      <c r="B28" s="5"/>
      <c r="C28" s="5"/>
      <c r="D28" s="5"/>
    </row>
    <row r="29" spans="1:11" s="1" customFormat="1" ht="15" customHeight="1">
      <c r="A29" s="18" t="s">
        <v>25</v>
      </c>
      <c r="B29" s="5"/>
      <c r="C29" s="5"/>
      <c r="D29" s="5"/>
    </row>
    <row r="30" spans="1:11" s="1" customFormat="1" ht="15" customHeight="1">
      <c r="A30" s="18"/>
      <c r="B30" s="5"/>
      <c r="C30" s="5"/>
      <c r="D30" s="5"/>
    </row>
    <row r="31" spans="1:11" s="12" customFormat="1" ht="15" customHeight="1">
      <c r="A31" s="42" t="s">
        <v>26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</sheetData>
  <mergeCells count="5">
    <mergeCell ref="F1:G1"/>
    <mergeCell ref="B3:C3"/>
    <mergeCell ref="D3:E3"/>
    <mergeCell ref="F3:G3"/>
    <mergeCell ref="A31:K31"/>
  </mergeCells>
  <pageMargins left="0.7" right="0.7" top="0.78740157499999996" bottom="0.78740157499999996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13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32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86.739000000000004</v>
      </c>
      <c r="C5" s="26">
        <v>0.60399999999999998</v>
      </c>
      <c r="D5" s="26">
        <v>9.8480000000000008</v>
      </c>
      <c r="E5" s="26">
        <v>0.52700000000000002</v>
      </c>
      <c r="F5" s="26">
        <v>3.4129999999999998</v>
      </c>
      <c r="G5" s="26">
        <v>0.32800000000000001</v>
      </c>
    </row>
    <row r="6" spans="1:12" s="12" customFormat="1" ht="15" customHeight="1">
      <c r="A6" s="17" t="s">
        <v>13</v>
      </c>
      <c r="B6" s="27">
        <v>91.8</v>
      </c>
      <c r="C6" s="28">
        <v>0.64695400000000514</v>
      </c>
      <c r="D6" s="27">
        <v>6</v>
      </c>
      <c r="E6" s="28">
        <v>0.55495949999999972</v>
      </c>
      <c r="F6" s="27">
        <v>2.1</v>
      </c>
      <c r="G6" s="28">
        <v>0.3550315</v>
      </c>
    </row>
    <row r="7" spans="1:12" s="12" customFormat="1" ht="15" customHeight="1">
      <c r="A7" s="17" t="s">
        <v>14</v>
      </c>
      <c r="B7" s="29">
        <v>81.584999999999994</v>
      </c>
      <c r="C7" s="30">
        <v>1.802</v>
      </c>
      <c r="D7" s="29">
        <v>13.006</v>
      </c>
      <c r="E7" s="30">
        <v>1.5880000000000001</v>
      </c>
      <c r="F7" s="29">
        <v>5.4089999999999998</v>
      </c>
      <c r="G7" s="30">
        <v>1.028</v>
      </c>
    </row>
    <row r="8" spans="1:12" s="12" customFormat="1" ht="15" customHeight="1">
      <c r="A8" s="17" t="s">
        <v>15</v>
      </c>
      <c r="B8" s="29">
        <v>77.394000000000005</v>
      </c>
      <c r="C8" s="30">
        <v>2.1</v>
      </c>
      <c r="D8" s="29">
        <v>17.032</v>
      </c>
      <c r="E8" s="30">
        <v>1.869</v>
      </c>
      <c r="F8" s="29">
        <v>5.5739999999999998</v>
      </c>
      <c r="G8" s="30">
        <v>1.196</v>
      </c>
    </row>
    <row r="9" spans="1:12" s="12" customFormat="1" ht="15" customHeight="1">
      <c r="A9" s="17" t="s">
        <v>16</v>
      </c>
      <c r="B9" s="29">
        <v>64.980999999999995</v>
      </c>
      <c r="C9" s="30">
        <v>2.5590000000000002</v>
      </c>
      <c r="D9" s="29">
        <v>27.135000000000002</v>
      </c>
      <c r="E9" s="30">
        <v>2.399</v>
      </c>
      <c r="F9" s="29">
        <v>7.8840000000000003</v>
      </c>
      <c r="G9" s="30">
        <v>1.4</v>
      </c>
    </row>
    <row r="10" spans="1:12" s="12" customFormat="1" ht="15" customHeight="1">
      <c r="A10" s="16" t="s">
        <v>17</v>
      </c>
      <c r="B10" s="25">
        <v>88.162000000000006</v>
      </c>
      <c r="C10" s="25">
        <v>0.85299999999999998</v>
      </c>
      <c r="D10" s="25">
        <v>8.48</v>
      </c>
      <c r="E10" s="25">
        <v>0.73</v>
      </c>
      <c r="F10" s="25">
        <v>3.3580000000000001</v>
      </c>
      <c r="G10" s="25">
        <v>0.48099999999999998</v>
      </c>
    </row>
    <row r="11" spans="1:12" s="12" customFormat="1" ht="15" customHeight="1">
      <c r="A11" s="17" t="s">
        <v>13</v>
      </c>
      <c r="B11" s="27">
        <v>92.5</v>
      </c>
      <c r="C11" s="28">
        <v>0.9159515000000007</v>
      </c>
      <c r="D11" s="27">
        <v>5.5</v>
      </c>
      <c r="E11" s="28">
        <v>0.77813299999999996</v>
      </c>
      <c r="F11" s="27">
        <v>1.9</v>
      </c>
      <c r="G11" s="28">
        <v>0.51275049999999989</v>
      </c>
    </row>
    <row r="12" spans="1:12" s="12" customFormat="1" ht="15" customHeight="1">
      <c r="A12" s="17" t="s">
        <v>14</v>
      </c>
      <c r="B12" s="29">
        <v>81.617000000000004</v>
      </c>
      <c r="C12" s="30">
        <v>2.6389999999999998</v>
      </c>
      <c r="D12" s="29">
        <v>12.092000000000001</v>
      </c>
      <c r="E12" s="30">
        <v>2.27</v>
      </c>
      <c r="F12" s="29">
        <v>6.2910000000000004</v>
      </c>
      <c r="G12" s="30">
        <v>1.603</v>
      </c>
    </row>
    <row r="13" spans="1:12" s="12" customFormat="1" ht="15" customHeight="1">
      <c r="A13" s="17" t="s">
        <v>15</v>
      </c>
      <c r="B13" s="29">
        <v>80.293999999999997</v>
      </c>
      <c r="C13" s="30">
        <v>2.9750000000000001</v>
      </c>
      <c r="D13" s="29">
        <v>14.513</v>
      </c>
      <c r="E13" s="30">
        <v>2.6360000000000001</v>
      </c>
      <c r="F13" s="29">
        <v>5.1920000000000002</v>
      </c>
      <c r="G13" s="30">
        <v>1.6259999999999999</v>
      </c>
    </row>
    <row r="14" spans="1:12" s="12" customFormat="1" ht="15" customHeight="1">
      <c r="A14" s="17" t="s">
        <v>16</v>
      </c>
      <c r="B14" s="29">
        <v>67.787999999999997</v>
      </c>
      <c r="C14" s="30">
        <v>3.9169999999999998</v>
      </c>
      <c r="D14" s="29">
        <v>23.077000000000002</v>
      </c>
      <c r="E14" s="30">
        <v>3.5510000000000002</v>
      </c>
      <c r="F14" s="29">
        <v>9.1340000000000003</v>
      </c>
      <c r="G14" s="30">
        <v>2.3450000000000002</v>
      </c>
    </row>
    <row r="15" spans="1:12" s="12" customFormat="1" ht="15" customHeight="1">
      <c r="A15" s="16" t="s">
        <v>18</v>
      </c>
      <c r="B15" s="25">
        <v>85.381</v>
      </c>
      <c r="C15" s="25">
        <v>0.85499999999999998</v>
      </c>
      <c r="D15" s="25">
        <v>11.154</v>
      </c>
      <c r="E15" s="25">
        <v>0.75700000000000001</v>
      </c>
      <c r="F15" s="25">
        <v>3.464</v>
      </c>
      <c r="G15" s="25">
        <v>0.44700000000000001</v>
      </c>
    </row>
    <row r="16" spans="1:12" s="12" customFormat="1" ht="15" customHeight="1">
      <c r="A16" s="17" t="s">
        <v>13</v>
      </c>
      <c r="B16" s="27">
        <v>91.1</v>
      </c>
      <c r="C16" s="28">
        <v>0.91391700000000298</v>
      </c>
      <c r="D16" s="27">
        <v>6.5</v>
      </c>
      <c r="E16" s="28">
        <v>0.79096399999999989</v>
      </c>
      <c r="F16" s="27">
        <v>2.2999999999999998</v>
      </c>
      <c r="G16" s="28">
        <v>0.49109950000000002</v>
      </c>
    </row>
    <row r="17" spans="1:11" s="12" customFormat="1" ht="15" customHeight="1">
      <c r="A17" s="17" t="s">
        <v>14</v>
      </c>
      <c r="B17" s="27">
        <v>81.554000000000002</v>
      </c>
      <c r="C17" s="28">
        <v>2.4580000000000002</v>
      </c>
      <c r="D17" s="27">
        <v>13.903</v>
      </c>
      <c r="E17" s="28">
        <v>2.2200000000000002</v>
      </c>
      <c r="F17" s="27">
        <v>4.5430000000000001</v>
      </c>
      <c r="G17" s="28">
        <v>1.2909999999999999</v>
      </c>
    </row>
    <row r="18" spans="1:11" s="12" customFormat="1" ht="15" customHeight="1">
      <c r="A18" s="17" t="s">
        <v>15</v>
      </c>
      <c r="B18" s="31">
        <v>74.873999999999995</v>
      </c>
      <c r="C18" s="32">
        <v>2.9239999999999999</v>
      </c>
      <c r="D18" s="31">
        <v>19.22</v>
      </c>
      <c r="E18" s="32">
        <v>2.6190000000000002</v>
      </c>
      <c r="F18" s="31">
        <v>5.9059999999999997</v>
      </c>
      <c r="G18" s="32">
        <v>1.7290000000000001</v>
      </c>
    </row>
    <row r="19" spans="1:11" s="12" customFormat="1" ht="15" customHeight="1">
      <c r="A19" s="20" t="s">
        <v>16</v>
      </c>
      <c r="B19" s="33">
        <v>63.171999999999997</v>
      </c>
      <c r="C19" s="34">
        <v>3.3580000000000001</v>
      </c>
      <c r="D19" s="33">
        <v>29.75</v>
      </c>
      <c r="E19" s="34">
        <v>3.1989999999999998</v>
      </c>
      <c r="F19" s="33">
        <v>7.0789999999999997</v>
      </c>
      <c r="G19" s="34">
        <v>1.734</v>
      </c>
    </row>
    <row r="20" spans="1:11" s="12" customFormat="1" ht="15" customHeight="1">
      <c r="A20" s="18" t="s">
        <v>33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22</v>
      </c>
      <c r="B22" s="27"/>
      <c r="C22" s="5"/>
      <c r="D22" s="1"/>
      <c r="E22" s="1"/>
      <c r="F22" s="1"/>
      <c r="G22" s="5"/>
    </row>
    <row r="23" spans="1:11" s="18" customFormat="1" ht="15" customHeight="1">
      <c r="A23" s="18" t="s">
        <v>34</v>
      </c>
    </row>
    <row r="24" spans="1:11" s="18" customFormat="1" ht="11.1" customHeight="1">
      <c r="A24" s="18" t="s">
        <v>35</v>
      </c>
    </row>
    <row r="25" spans="1:11" s="1" customFormat="1" ht="15" customHeight="1">
      <c r="A25" s="19" t="s">
        <v>23</v>
      </c>
      <c r="B25" s="5"/>
      <c r="C25" s="5"/>
      <c r="D25" s="5"/>
    </row>
    <row r="26" spans="1:11" s="1" customFormat="1" ht="15" customHeight="1">
      <c r="A26" s="18" t="s">
        <v>24</v>
      </c>
      <c r="B26" s="5"/>
      <c r="C26" s="5"/>
      <c r="D26" s="5"/>
    </row>
    <row r="27" spans="1:11" s="1" customFormat="1" ht="15" customHeight="1">
      <c r="A27" s="18" t="s">
        <v>25</v>
      </c>
      <c r="B27" s="5"/>
      <c r="C27" s="5"/>
      <c r="D27" s="5"/>
    </row>
    <row r="28" spans="1:11" s="1" customFormat="1" ht="15" customHeight="1">
      <c r="A28" s="18"/>
      <c r="B28" s="5"/>
      <c r="C28" s="5"/>
      <c r="D28" s="5"/>
    </row>
    <row r="29" spans="1:11" s="12" customFormat="1" ht="15" customHeight="1">
      <c r="A29" s="42" t="s">
        <v>26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s="12" customFormat="1"/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</sheetData>
  <mergeCells count="5">
    <mergeCell ref="F1:G1"/>
    <mergeCell ref="B3:C3"/>
    <mergeCell ref="D3:E3"/>
    <mergeCell ref="F3:G3"/>
    <mergeCell ref="A29:K29"/>
  </mergeCells>
  <pageMargins left="0.7" right="0.7" top="0.78740157499999996" bottom="0.78740157499999996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13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36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85.843999999999994</v>
      </c>
      <c r="C5" s="26">
        <v>0.60699999999999998</v>
      </c>
      <c r="D5" s="26">
        <v>10.738</v>
      </c>
      <c r="E5" s="26">
        <v>0.53500000000000003</v>
      </c>
      <c r="F5" s="26">
        <v>3.4180000000000001</v>
      </c>
      <c r="G5" s="26">
        <v>0.32100000000000001</v>
      </c>
    </row>
    <row r="6" spans="1:12" s="12" customFormat="1" ht="15" customHeight="1">
      <c r="A6" s="17" t="s">
        <v>13</v>
      </c>
      <c r="B6" s="27">
        <v>90.1</v>
      </c>
      <c r="C6" s="28">
        <v>0.66902950000000128</v>
      </c>
      <c r="D6" s="27">
        <v>7.8</v>
      </c>
      <c r="E6" s="28">
        <v>0.60394050000000044</v>
      </c>
      <c r="F6" s="27">
        <v>2.1</v>
      </c>
      <c r="G6" s="28">
        <v>0.31331100000000012</v>
      </c>
    </row>
    <row r="7" spans="1:12" s="12" customFormat="1" ht="15" customHeight="1">
      <c r="A7" s="17" t="s">
        <v>14</v>
      </c>
      <c r="B7" s="29">
        <v>81.156000000000006</v>
      </c>
      <c r="C7" s="30">
        <v>1.7050000000000001</v>
      </c>
      <c r="D7" s="29">
        <v>13.124000000000001</v>
      </c>
      <c r="E7" s="30">
        <v>1.4359999999999999</v>
      </c>
      <c r="F7" s="29">
        <v>5.7190000000000003</v>
      </c>
      <c r="G7" s="30">
        <v>1.073</v>
      </c>
    </row>
    <row r="8" spans="1:12" s="12" customFormat="1" ht="15" customHeight="1">
      <c r="A8" s="17" t="s">
        <v>15</v>
      </c>
      <c r="B8" s="29">
        <v>77.792000000000002</v>
      </c>
      <c r="C8" s="30">
        <v>2.0470000000000002</v>
      </c>
      <c r="D8" s="29">
        <v>16.86</v>
      </c>
      <c r="E8" s="30">
        <v>1.8080000000000001</v>
      </c>
      <c r="F8" s="29">
        <v>5.3479999999999999</v>
      </c>
      <c r="G8" s="30">
        <v>1.194</v>
      </c>
    </row>
    <row r="9" spans="1:12" s="12" customFormat="1" ht="15" customHeight="1">
      <c r="A9" s="17" t="s">
        <v>16</v>
      </c>
      <c r="B9" s="29">
        <v>68.221000000000004</v>
      </c>
      <c r="C9" s="30">
        <v>2.69</v>
      </c>
      <c r="D9" s="29">
        <v>23.503</v>
      </c>
      <c r="E9" s="30">
        <v>2.4159999999999999</v>
      </c>
      <c r="F9" s="29">
        <v>8.2759999999999998</v>
      </c>
      <c r="G9" s="30">
        <v>1.708</v>
      </c>
    </row>
    <row r="10" spans="1:12" s="12" customFormat="1" ht="15" customHeight="1">
      <c r="A10" s="16" t="s">
        <v>17</v>
      </c>
      <c r="B10" s="25">
        <v>87.828999999999994</v>
      </c>
      <c r="C10" s="25">
        <v>0.84199999999999997</v>
      </c>
      <c r="D10" s="25">
        <v>9.093</v>
      </c>
      <c r="E10" s="25">
        <v>0.74099999999999999</v>
      </c>
      <c r="F10" s="25">
        <v>3.0790000000000002</v>
      </c>
      <c r="G10" s="25">
        <v>0.44</v>
      </c>
    </row>
    <row r="11" spans="1:12" s="12" customFormat="1" ht="15" customHeight="1">
      <c r="A11" s="17" t="s">
        <v>13</v>
      </c>
      <c r="B11" s="27">
        <v>91.5</v>
      </c>
      <c r="C11" s="28">
        <v>0.9085180000000026</v>
      </c>
      <c r="D11" s="27">
        <v>6.6</v>
      </c>
      <c r="E11" s="28">
        <v>0.81530649999999971</v>
      </c>
      <c r="F11" s="27">
        <v>1.9</v>
      </c>
      <c r="G11" s="28">
        <v>0.43025449999999998</v>
      </c>
    </row>
    <row r="12" spans="1:12" s="12" customFormat="1" ht="15" customHeight="1">
      <c r="A12" s="17" t="s">
        <v>14</v>
      </c>
      <c r="B12" s="29">
        <v>81.97</v>
      </c>
      <c r="C12" s="30">
        <v>2.556</v>
      </c>
      <c r="D12" s="29">
        <v>12.105</v>
      </c>
      <c r="E12" s="30">
        <v>2.1320000000000001</v>
      </c>
      <c r="F12" s="29">
        <v>5.9240000000000004</v>
      </c>
      <c r="G12" s="30">
        <v>1.6259999999999999</v>
      </c>
    </row>
    <row r="13" spans="1:12" s="12" customFormat="1" ht="15" customHeight="1">
      <c r="A13" s="17" t="s">
        <v>15</v>
      </c>
      <c r="B13" s="29">
        <v>81.575000000000003</v>
      </c>
      <c r="C13" s="30">
        <v>2.879</v>
      </c>
      <c r="D13" s="29">
        <v>13.789</v>
      </c>
      <c r="E13" s="30">
        <v>2.5270000000000001</v>
      </c>
      <c r="F13" s="29">
        <v>4.6360000000000001</v>
      </c>
      <c r="G13" s="30">
        <v>1.641</v>
      </c>
    </row>
    <row r="14" spans="1:12" s="12" customFormat="1" ht="15" customHeight="1">
      <c r="A14" s="17" t="s">
        <v>16</v>
      </c>
      <c r="B14" s="29">
        <v>68.878</v>
      </c>
      <c r="C14" s="30">
        <v>4.2569999999999997</v>
      </c>
      <c r="D14" s="29">
        <v>23.134</v>
      </c>
      <c r="E14" s="30">
        <v>3.9510000000000001</v>
      </c>
      <c r="F14" s="29">
        <v>7.9889999999999999</v>
      </c>
      <c r="G14" s="30">
        <v>2.4129999999999998</v>
      </c>
    </row>
    <row r="15" spans="1:12" s="12" customFormat="1" ht="15" customHeight="1">
      <c r="A15" s="16" t="s">
        <v>18</v>
      </c>
      <c r="B15" s="25">
        <v>83.986000000000004</v>
      </c>
      <c r="C15" s="25">
        <v>0.87</v>
      </c>
      <c r="D15" s="25">
        <v>12.278</v>
      </c>
      <c r="E15" s="25">
        <v>0.76800000000000002</v>
      </c>
      <c r="F15" s="25">
        <v>3.7360000000000002</v>
      </c>
      <c r="G15" s="25">
        <v>0.46600000000000003</v>
      </c>
    </row>
    <row r="16" spans="1:12" s="12" customFormat="1" ht="15" customHeight="1">
      <c r="A16" s="17" t="s">
        <v>13</v>
      </c>
      <c r="B16" s="27">
        <v>88.7</v>
      </c>
      <c r="C16" s="28">
        <v>0.98154249999999887</v>
      </c>
      <c r="D16" s="27">
        <v>9</v>
      </c>
      <c r="E16" s="28">
        <v>0.89039299999999977</v>
      </c>
      <c r="F16" s="27">
        <v>2.2999999999999998</v>
      </c>
      <c r="G16" s="28">
        <v>0.45598899999999992</v>
      </c>
    </row>
    <row r="17" spans="1:11" s="12" customFormat="1" ht="15" customHeight="1">
      <c r="A17" s="17" t="s">
        <v>14</v>
      </c>
      <c r="B17" s="27">
        <v>80.36</v>
      </c>
      <c r="C17" s="28">
        <v>2.2610000000000001</v>
      </c>
      <c r="D17" s="27">
        <v>14.121</v>
      </c>
      <c r="E17" s="28">
        <v>1.927</v>
      </c>
      <c r="F17" s="27">
        <v>5.5190000000000001</v>
      </c>
      <c r="G17" s="28">
        <v>1.407</v>
      </c>
    </row>
    <row r="18" spans="1:11" s="12" customFormat="1" ht="15" customHeight="1">
      <c r="A18" s="17" t="s">
        <v>15</v>
      </c>
      <c r="B18" s="31">
        <v>74.971999999999994</v>
      </c>
      <c r="C18" s="32">
        <v>2.843</v>
      </c>
      <c r="D18" s="31">
        <v>19.149000000000001</v>
      </c>
      <c r="E18" s="32">
        <v>2.5249999999999999</v>
      </c>
      <c r="F18" s="31">
        <v>5.8789999999999996</v>
      </c>
      <c r="G18" s="32">
        <v>1.6859999999999999</v>
      </c>
    </row>
    <row r="19" spans="1:11" s="12" customFormat="1" ht="15" customHeight="1">
      <c r="A19" s="20" t="s">
        <v>16</v>
      </c>
      <c r="B19" s="33">
        <v>67.822999999999993</v>
      </c>
      <c r="C19" s="34">
        <v>3.4660000000000002</v>
      </c>
      <c r="D19" s="33">
        <v>23.727</v>
      </c>
      <c r="E19" s="34">
        <v>3.0539999999999998</v>
      </c>
      <c r="F19" s="33">
        <v>8.4510000000000005</v>
      </c>
      <c r="G19" s="34">
        <v>2.3199999999999998</v>
      </c>
    </row>
    <row r="20" spans="1:11" s="12" customFormat="1" ht="15" customHeight="1">
      <c r="A20" s="18" t="s">
        <v>33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22</v>
      </c>
      <c r="B22" s="27"/>
      <c r="C22" s="5"/>
      <c r="D22" s="1"/>
      <c r="E22" s="1"/>
      <c r="F22" s="1"/>
      <c r="G22" s="5"/>
    </row>
    <row r="23" spans="1:11" s="18" customFormat="1" ht="15" customHeight="1">
      <c r="A23" s="18" t="s">
        <v>34</v>
      </c>
    </row>
    <row r="24" spans="1:11" s="18" customFormat="1" ht="11.1" customHeight="1">
      <c r="A24" s="18" t="s">
        <v>37</v>
      </c>
    </row>
    <row r="25" spans="1:11" s="1" customFormat="1" ht="15" customHeight="1">
      <c r="A25" s="19" t="s">
        <v>23</v>
      </c>
      <c r="B25" s="5"/>
      <c r="C25" s="5"/>
      <c r="D25" s="5"/>
    </row>
    <row r="26" spans="1:11" s="1" customFormat="1" ht="15" customHeight="1">
      <c r="A26" s="18" t="s">
        <v>24</v>
      </c>
      <c r="B26" s="5"/>
      <c r="C26" s="5"/>
      <c r="D26" s="5"/>
    </row>
    <row r="27" spans="1:11" s="1" customFormat="1" ht="15" customHeight="1">
      <c r="A27" s="18" t="s">
        <v>25</v>
      </c>
      <c r="B27" s="5"/>
      <c r="C27" s="5"/>
      <c r="D27" s="5"/>
    </row>
    <row r="28" spans="1:11" s="1" customFormat="1" ht="15" customHeight="1">
      <c r="A28" s="18"/>
      <c r="B28" s="5"/>
      <c r="C28" s="5"/>
      <c r="D28" s="5"/>
    </row>
    <row r="29" spans="1:11" s="12" customFormat="1" ht="15" customHeight="1">
      <c r="A29" s="42" t="s">
        <v>26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s="12" customFormat="1"/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</sheetData>
  <mergeCells count="5">
    <mergeCell ref="F1:G1"/>
    <mergeCell ref="B3:C3"/>
    <mergeCell ref="D3:E3"/>
    <mergeCell ref="F3:G3"/>
    <mergeCell ref="A29:K29"/>
  </mergeCells>
  <pageMargins left="0.7" right="0.7" top="0.78740157499999996" bottom="0.78740157499999996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4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38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83.188000000000002</v>
      </c>
      <c r="C5" s="26">
        <v>0.72799999999999998</v>
      </c>
      <c r="D5" s="26">
        <v>12.837</v>
      </c>
      <c r="E5" s="26">
        <v>0.65100000000000002</v>
      </c>
      <c r="F5" s="26">
        <v>3.9750000000000001</v>
      </c>
      <c r="G5" s="26">
        <v>0.38100000000000001</v>
      </c>
    </row>
    <row r="6" spans="1:12" s="12" customFormat="1" ht="15" customHeight="1">
      <c r="A6" s="17" t="s">
        <v>13</v>
      </c>
      <c r="B6" s="27">
        <v>87.5</v>
      </c>
      <c r="C6" s="28">
        <v>0.78990999999999922</v>
      </c>
      <c r="D6" s="27">
        <v>9.4</v>
      </c>
      <c r="E6" s="28">
        <v>0.69683550000000027</v>
      </c>
      <c r="F6" s="27">
        <v>3.1</v>
      </c>
      <c r="G6" s="28">
        <v>0.41380300000000009</v>
      </c>
    </row>
    <row r="7" spans="1:12" s="12" customFormat="1" ht="15" customHeight="1">
      <c r="A7" s="17" t="s">
        <v>14</v>
      </c>
      <c r="B7" s="29">
        <v>79.332999999999998</v>
      </c>
      <c r="C7" s="30">
        <v>2.177</v>
      </c>
      <c r="D7" s="29">
        <v>15.721</v>
      </c>
      <c r="E7" s="30">
        <v>1.9530000000000001</v>
      </c>
      <c r="F7" s="29">
        <v>4.9459999999999997</v>
      </c>
      <c r="G7" s="30">
        <v>1.1659999999999999</v>
      </c>
    </row>
    <row r="8" spans="1:12" s="12" customFormat="1" ht="15" customHeight="1">
      <c r="A8" s="17" t="s">
        <v>15</v>
      </c>
      <c r="B8" s="29">
        <v>72.744</v>
      </c>
      <c r="C8" s="30">
        <v>2.5489999999999999</v>
      </c>
      <c r="D8" s="29">
        <v>21.661999999999999</v>
      </c>
      <c r="E8" s="30">
        <v>2.3679999999999999</v>
      </c>
      <c r="F8" s="29">
        <v>5.5940000000000003</v>
      </c>
      <c r="G8" s="30">
        <v>1.296</v>
      </c>
    </row>
    <row r="9" spans="1:12" s="12" customFormat="1" ht="15" customHeight="1">
      <c r="A9" s="17" t="s">
        <v>16</v>
      </c>
      <c r="B9" s="29">
        <v>65.721999999999994</v>
      </c>
      <c r="C9" s="30">
        <v>3.262</v>
      </c>
      <c r="D9" s="29">
        <v>26.292000000000002</v>
      </c>
      <c r="E9" s="30">
        <v>3.024</v>
      </c>
      <c r="F9" s="29">
        <v>7.9859999999999998</v>
      </c>
      <c r="G9" s="30">
        <v>1.895</v>
      </c>
    </row>
    <row r="10" spans="1:12" s="12" customFormat="1" ht="15" customHeight="1">
      <c r="A10" s="16" t="s">
        <v>17</v>
      </c>
      <c r="B10" s="25">
        <v>86.242999999999995</v>
      </c>
      <c r="C10" s="25">
        <v>0.998</v>
      </c>
      <c r="D10" s="25">
        <v>10.481</v>
      </c>
      <c r="E10" s="25">
        <v>0.88600000000000001</v>
      </c>
      <c r="F10" s="25">
        <v>3.2759999999999998</v>
      </c>
      <c r="G10" s="25">
        <v>0.51900000000000002</v>
      </c>
    </row>
    <row r="11" spans="1:12" s="12" customFormat="1" ht="15" customHeight="1">
      <c r="A11" s="17" t="s">
        <v>13</v>
      </c>
      <c r="B11" s="27">
        <v>89.1</v>
      </c>
      <c r="C11" s="28">
        <v>1.086580999999998</v>
      </c>
      <c r="D11" s="27">
        <v>8.3000000000000007</v>
      </c>
      <c r="E11" s="28">
        <v>0.95924149999999997</v>
      </c>
      <c r="F11" s="27">
        <v>2.7</v>
      </c>
      <c r="G11" s="28">
        <v>0.56023049999999996</v>
      </c>
    </row>
    <row r="12" spans="1:12" s="12" customFormat="1" ht="15" customHeight="1">
      <c r="A12" s="17" t="s">
        <v>14</v>
      </c>
      <c r="B12" s="29">
        <v>82.724000000000004</v>
      </c>
      <c r="C12" s="30">
        <v>3.004</v>
      </c>
      <c r="D12" s="29">
        <v>12.535</v>
      </c>
      <c r="E12" s="30">
        <v>2.633</v>
      </c>
      <c r="F12" s="29">
        <v>4.7409999999999997</v>
      </c>
      <c r="G12" s="30">
        <v>1.671</v>
      </c>
    </row>
    <row r="13" spans="1:12" s="12" customFormat="1" ht="15" customHeight="1">
      <c r="A13" s="17" t="s">
        <v>15</v>
      </c>
      <c r="B13" s="29">
        <v>78.64</v>
      </c>
      <c r="C13" s="30">
        <v>3.6459999999999999</v>
      </c>
      <c r="D13" s="29">
        <v>16.706</v>
      </c>
      <c r="E13" s="30">
        <v>3.3140000000000001</v>
      </c>
      <c r="F13" s="29" t="str">
        <f>"(4.6)"</f>
        <v>(4.6)</v>
      </c>
      <c r="G13" s="30" t="str">
        <f>"(1.8)"</f>
        <v>(1.8)</v>
      </c>
    </row>
    <row r="14" spans="1:12" s="12" customFormat="1" ht="15" customHeight="1">
      <c r="A14" s="17" t="s">
        <v>16</v>
      </c>
      <c r="B14" s="29">
        <v>72.081999999999994</v>
      </c>
      <c r="C14" s="30">
        <v>5.3289999999999997</v>
      </c>
      <c r="D14" s="29">
        <v>22.533000000000001</v>
      </c>
      <c r="E14" s="30">
        <v>4.9050000000000002</v>
      </c>
      <c r="F14" s="29" t="str">
        <f>"(5.3)"</f>
        <v>(5.3)</v>
      </c>
      <c r="G14" s="30" t="str">
        <f>"(2.8)"</f>
        <v>(2.8)</v>
      </c>
    </row>
    <row r="15" spans="1:12" s="12" customFormat="1" ht="15" customHeight="1">
      <c r="A15" s="16" t="s">
        <v>18</v>
      </c>
      <c r="B15" s="25">
        <v>80.355999999999995</v>
      </c>
      <c r="C15" s="25">
        <v>1.048</v>
      </c>
      <c r="D15" s="25">
        <v>15.021000000000001</v>
      </c>
      <c r="E15" s="25">
        <v>0.94299999999999995</v>
      </c>
      <c r="F15" s="25">
        <v>4.6230000000000002</v>
      </c>
      <c r="G15" s="25">
        <v>0.55300000000000005</v>
      </c>
    </row>
    <row r="16" spans="1:12" s="12" customFormat="1" ht="15" customHeight="1">
      <c r="A16" s="17" t="s">
        <v>13</v>
      </c>
      <c r="B16" s="27">
        <v>85.9</v>
      </c>
      <c r="C16" s="28">
        <v>1.1441645</v>
      </c>
      <c r="D16" s="27">
        <v>10.5</v>
      </c>
      <c r="E16" s="28">
        <v>1.0096540000000001</v>
      </c>
      <c r="F16" s="27">
        <v>3.5</v>
      </c>
      <c r="G16" s="28">
        <v>0.60864099999999988</v>
      </c>
    </row>
    <row r="17" spans="1:11" s="12" customFormat="1" ht="15" customHeight="1">
      <c r="A17" s="17" t="s">
        <v>14</v>
      </c>
      <c r="B17" s="27">
        <v>75.983000000000004</v>
      </c>
      <c r="C17" s="28">
        <v>3.121</v>
      </c>
      <c r="D17" s="27">
        <v>18.867999999999999</v>
      </c>
      <c r="E17" s="28">
        <v>2.8570000000000002</v>
      </c>
      <c r="F17" s="27">
        <v>5.149</v>
      </c>
      <c r="G17" s="28">
        <v>1.625</v>
      </c>
    </row>
    <row r="18" spans="1:11" s="12" customFormat="1" ht="15" customHeight="1">
      <c r="A18" s="17" t="s">
        <v>15</v>
      </c>
      <c r="B18" s="31">
        <v>68.366</v>
      </c>
      <c r="C18" s="32">
        <v>3.4649999999999999</v>
      </c>
      <c r="D18" s="31">
        <v>25.341999999999999</v>
      </c>
      <c r="E18" s="32">
        <v>3.2679999999999998</v>
      </c>
      <c r="F18" s="31">
        <v>6.2919999999999998</v>
      </c>
      <c r="G18" s="32">
        <v>1.7809999999999999</v>
      </c>
    </row>
    <row r="19" spans="1:11" s="12" customFormat="1" ht="15" customHeight="1">
      <c r="A19" s="20" t="s">
        <v>16</v>
      </c>
      <c r="B19" s="33">
        <v>62.104999999999997</v>
      </c>
      <c r="C19" s="34">
        <v>4.0869999999999997</v>
      </c>
      <c r="D19" s="33">
        <v>28.43</v>
      </c>
      <c r="E19" s="34">
        <v>3.8180000000000001</v>
      </c>
      <c r="F19" s="33">
        <v>9.4649999999999999</v>
      </c>
      <c r="G19" s="34">
        <v>2.476</v>
      </c>
    </row>
    <row r="20" spans="1:11" s="12" customFormat="1" ht="15" customHeight="1">
      <c r="A20" s="18" t="s">
        <v>33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22</v>
      </c>
      <c r="B22" s="27"/>
      <c r="C22" s="5"/>
      <c r="D22" s="1"/>
      <c r="E22" s="1"/>
      <c r="F22" s="1"/>
      <c r="G22" s="5"/>
    </row>
    <row r="23" spans="1:11" s="18" customFormat="1" ht="15" customHeight="1">
      <c r="A23" s="18" t="s">
        <v>34</v>
      </c>
    </row>
    <row r="24" spans="1:11" s="18" customFormat="1" ht="11.1" customHeight="1">
      <c r="A24" s="18" t="s">
        <v>39</v>
      </c>
    </row>
    <row r="25" spans="1:11" s="1" customFormat="1" ht="15" customHeight="1">
      <c r="A25" s="19" t="s">
        <v>23</v>
      </c>
      <c r="B25" s="5"/>
      <c r="C25" s="5"/>
      <c r="D25" s="5"/>
    </row>
    <row r="26" spans="1:11" s="1" customFormat="1" ht="15" customHeight="1">
      <c r="A26" s="18" t="s">
        <v>40</v>
      </c>
      <c r="B26" s="5"/>
      <c r="C26" s="5"/>
      <c r="D26" s="5"/>
    </row>
    <row r="27" spans="1:11" s="1" customFormat="1" ht="15" customHeight="1">
      <c r="A27" s="18" t="s">
        <v>24</v>
      </c>
      <c r="B27" s="5"/>
      <c r="C27" s="5"/>
      <c r="D27" s="5"/>
    </row>
    <row r="28" spans="1:11" s="1" customFormat="1" ht="15" customHeight="1">
      <c r="A28" s="18" t="s">
        <v>25</v>
      </c>
      <c r="B28" s="5"/>
      <c r="C28" s="5"/>
      <c r="D28" s="5"/>
    </row>
    <row r="29" spans="1:11" s="1" customFormat="1" ht="15" customHeight="1">
      <c r="A29" s="18"/>
      <c r="B29" s="5"/>
      <c r="C29" s="5"/>
      <c r="D29" s="5"/>
    </row>
    <row r="30" spans="1:11" s="12" customFormat="1" ht="15" customHeight="1">
      <c r="A30" s="42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  <row r="1214" s="12" customFormat="1"/>
  </sheetData>
  <mergeCells count="5">
    <mergeCell ref="F1:G1"/>
    <mergeCell ref="B3:C3"/>
    <mergeCell ref="D3:E3"/>
    <mergeCell ref="F3:G3"/>
    <mergeCell ref="A30:K30"/>
  </mergeCells>
  <pageMargins left="0.7" right="0.7" top="0.78740157499999996" bottom="0.78740157499999996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14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/>
  <cols>
    <col min="1" max="1" width="25.140625" style="22" customWidth="1"/>
    <col min="2" max="7" width="10.7109375" style="22" customWidth="1"/>
  </cols>
  <sheetData>
    <row r="1" spans="1:12" s="9" customFormat="1" ht="15" customHeight="1">
      <c r="A1" s="6" t="s">
        <v>41</v>
      </c>
      <c r="B1" s="7"/>
      <c r="C1" s="7"/>
      <c r="D1" s="8"/>
      <c r="E1" s="24"/>
      <c r="F1" s="35" t="s">
        <v>1</v>
      </c>
      <c r="G1" s="36"/>
      <c r="H1" s="8"/>
      <c r="I1" s="8"/>
      <c r="J1" s="8"/>
      <c r="K1" s="8"/>
    </row>
    <row r="2" spans="1:12" s="2" customFormat="1" ht="12" customHeight="1">
      <c r="A2" s="4" t="s">
        <v>6</v>
      </c>
      <c r="C2" s="3"/>
      <c r="D2" s="3"/>
      <c r="L2" s="10"/>
    </row>
    <row r="3" spans="1:12" s="12" customFormat="1" ht="15" customHeight="1">
      <c r="A3" s="11"/>
      <c r="B3" s="37" t="s">
        <v>7</v>
      </c>
      <c r="C3" s="38"/>
      <c r="D3" s="39" t="s">
        <v>8</v>
      </c>
      <c r="E3" s="40"/>
      <c r="F3" s="41" t="s">
        <v>9</v>
      </c>
      <c r="G3" s="40"/>
    </row>
    <row r="4" spans="1:12" s="12" customFormat="1" ht="15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</row>
    <row r="5" spans="1:12" s="12" customFormat="1" ht="15" customHeight="1">
      <c r="A5" s="16" t="s">
        <v>12</v>
      </c>
      <c r="B5" s="25">
        <v>84.588999999999999</v>
      </c>
      <c r="C5" s="26">
        <v>0.65600000000000003</v>
      </c>
      <c r="D5" s="26">
        <v>11.746</v>
      </c>
      <c r="E5" s="26">
        <v>0.58399999999999996</v>
      </c>
      <c r="F5" s="26">
        <v>3.665</v>
      </c>
      <c r="G5" s="26">
        <v>0.34100000000000003</v>
      </c>
    </row>
    <row r="6" spans="1:12" s="12" customFormat="1" ht="15" customHeight="1">
      <c r="A6" s="17" t="s">
        <v>13</v>
      </c>
      <c r="B6" s="27">
        <v>88.8</v>
      </c>
      <c r="C6" s="28">
        <v>0.6934434999999961</v>
      </c>
      <c r="D6" s="27">
        <v>8.6</v>
      </c>
      <c r="E6" s="28">
        <v>0.61472350000000009</v>
      </c>
      <c r="F6" s="27">
        <v>2.6</v>
      </c>
      <c r="G6" s="28">
        <v>0.35268500000000003</v>
      </c>
    </row>
    <row r="7" spans="1:12" s="12" customFormat="1" ht="15" customHeight="1">
      <c r="A7" s="17" t="s">
        <v>14</v>
      </c>
      <c r="B7" s="29">
        <v>80.043000000000006</v>
      </c>
      <c r="C7" s="30">
        <v>1.9990000000000001</v>
      </c>
      <c r="D7" s="29">
        <v>14.555999999999999</v>
      </c>
      <c r="E7" s="30">
        <v>1.7569999999999999</v>
      </c>
      <c r="F7" s="29">
        <v>5.4009999999999998</v>
      </c>
      <c r="G7" s="30">
        <v>1.1240000000000001</v>
      </c>
    </row>
    <row r="8" spans="1:12" s="12" customFormat="1" ht="15" customHeight="1">
      <c r="A8" s="17" t="s">
        <v>15</v>
      </c>
      <c r="B8" s="29">
        <v>72.864000000000004</v>
      </c>
      <c r="C8" s="30">
        <v>2.4140000000000001</v>
      </c>
      <c r="D8" s="29">
        <v>21.402999999999999</v>
      </c>
      <c r="E8" s="30">
        <v>2.218</v>
      </c>
      <c r="F8" s="29">
        <v>5.7329999999999997</v>
      </c>
      <c r="G8" s="30">
        <v>1.2629999999999999</v>
      </c>
    </row>
    <row r="9" spans="1:12" s="12" customFormat="1" ht="15" customHeight="1">
      <c r="A9" s="17" t="s">
        <v>16</v>
      </c>
      <c r="B9" s="29">
        <v>66.665000000000006</v>
      </c>
      <c r="C9" s="30">
        <v>3.407</v>
      </c>
      <c r="D9" s="29">
        <v>25.018999999999998</v>
      </c>
      <c r="E9" s="30">
        <v>3.1030000000000002</v>
      </c>
      <c r="F9" s="29">
        <v>8.3149999999999995</v>
      </c>
      <c r="G9" s="30">
        <v>2.0019999999999998</v>
      </c>
    </row>
    <row r="10" spans="1:12" s="12" customFormat="1" ht="15" customHeight="1">
      <c r="A10" s="16" t="s">
        <v>17</v>
      </c>
      <c r="B10" s="25">
        <v>86.462999999999994</v>
      </c>
      <c r="C10" s="25">
        <v>0.93200000000000005</v>
      </c>
      <c r="D10" s="25">
        <v>10.153</v>
      </c>
      <c r="E10" s="25">
        <v>0.82199999999999995</v>
      </c>
      <c r="F10" s="25">
        <v>3.383</v>
      </c>
      <c r="G10" s="25">
        <v>0.49399999999999999</v>
      </c>
    </row>
    <row r="11" spans="1:12" s="12" customFormat="1" ht="15" customHeight="1">
      <c r="A11" s="17" t="s">
        <v>13</v>
      </c>
      <c r="B11" s="27">
        <v>90.3</v>
      </c>
      <c r="C11" s="28">
        <v>0.95432850000000125</v>
      </c>
      <c r="D11" s="27">
        <v>7.4</v>
      </c>
      <c r="E11" s="28">
        <v>0.83813650000000017</v>
      </c>
      <c r="F11" s="27">
        <v>2.4</v>
      </c>
      <c r="G11" s="28">
        <v>0.49356599999999989</v>
      </c>
    </row>
    <row r="12" spans="1:12" s="12" customFormat="1" ht="15" customHeight="1">
      <c r="A12" s="17" t="s">
        <v>14</v>
      </c>
      <c r="B12" s="29">
        <v>79.582999999999998</v>
      </c>
      <c r="C12" s="30">
        <v>3.0630000000000002</v>
      </c>
      <c r="D12" s="29">
        <v>14.775</v>
      </c>
      <c r="E12" s="30">
        <v>2.7149999999999999</v>
      </c>
      <c r="F12" s="29">
        <v>5.6420000000000003</v>
      </c>
      <c r="G12" s="30">
        <v>1.6919999999999999</v>
      </c>
    </row>
    <row r="13" spans="1:12" s="12" customFormat="1" ht="15" customHeight="1">
      <c r="A13" s="17" t="s">
        <v>15</v>
      </c>
      <c r="B13" s="29">
        <v>76.41</v>
      </c>
      <c r="C13" s="30">
        <v>3.63</v>
      </c>
      <c r="D13" s="29">
        <v>17.588000000000001</v>
      </c>
      <c r="E13" s="30">
        <v>3.242</v>
      </c>
      <c r="F13" s="29">
        <v>6.0030000000000001</v>
      </c>
      <c r="G13" s="30">
        <v>2.0550000000000002</v>
      </c>
    </row>
    <row r="14" spans="1:12" s="12" customFormat="1" ht="15" customHeight="1">
      <c r="A14" s="17" t="s">
        <v>16</v>
      </c>
      <c r="B14" s="29">
        <v>71.69</v>
      </c>
      <c r="C14" s="30">
        <v>5.3330000000000002</v>
      </c>
      <c r="D14" s="29">
        <v>22.023</v>
      </c>
      <c r="E14" s="30">
        <v>4.8289999999999997</v>
      </c>
      <c r="F14" s="29" t="str">
        <f>"(6.2)"</f>
        <v>(6.2)</v>
      </c>
      <c r="G14" s="30" t="str">
        <f>"(2.9)"</f>
        <v>(2.9)</v>
      </c>
    </row>
    <row r="15" spans="1:12" s="12" customFormat="1" ht="15" customHeight="1">
      <c r="A15" s="16" t="s">
        <v>18</v>
      </c>
      <c r="B15" s="25">
        <v>82.849000000000004</v>
      </c>
      <c r="C15" s="25">
        <v>0.92100000000000004</v>
      </c>
      <c r="D15" s="25">
        <v>13.224</v>
      </c>
      <c r="E15" s="25">
        <v>0.82699999999999996</v>
      </c>
      <c r="F15" s="25">
        <v>3.927</v>
      </c>
      <c r="G15" s="25">
        <v>0.47199999999999998</v>
      </c>
    </row>
    <row r="16" spans="1:12" s="12" customFormat="1" ht="15" customHeight="1">
      <c r="A16" s="17" t="s">
        <v>13</v>
      </c>
      <c r="B16" s="27">
        <v>87.4</v>
      </c>
      <c r="C16" s="28">
        <v>1.0022174999999971</v>
      </c>
      <c r="D16" s="27">
        <v>9.6999999999999993</v>
      </c>
      <c r="E16" s="28">
        <v>0.89511399999999963</v>
      </c>
      <c r="F16" s="27">
        <v>2.9</v>
      </c>
      <c r="G16" s="28">
        <v>0.50323499999999999</v>
      </c>
    </row>
    <row r="17" spans="1:11" s="12" customFormat="1" ht="15" customHeight="1">
      <c r="A17" s="17" t="s">
        <v>14</v>
      </c>
      <c r="B17" s="27">
        <v>80.463999999999999</v>
      </c>
      <c r="C17" s="28">
        <v>2.6070000000000002</v>
      </c>
      <c r="D17" s="27">
        <v>14.356</v>
      </c>
      <c r="E17" s="28">
        <v>2.2690000000000001</v>
      </c>
      <c r="F17" s="27">
        <v>5.181</v>
      </c>
      <c r="G17" s="28">
        <v>1.496</v>
      </c>
    </row>
    <row r="18" spans="1:11" s="12" customFormat="1" ht="15" customHeight="1">
      <c r="A18" s="17" t="s">
        <v>15</v>
      </c>
      <c r="B18" s="31">
        <v>69.769000000000005</v>
      </c>
      <c r="C18" s="32">
        <v>3.2109999999999999</v>
      </c>
      <c r="D18" s="31">
        <v>24.733000000000001</v>
      </c>
      <c r="E18" s="32">
        <v>3.0209999999999999</v>
      </c>
      <c r="F18" s="31">
        <v>5.4980000000000002</v>
      </c>
      <c r="G18" s="32">
        <v>1.54</v>
      </c>
    </row>
    <row r="19" spans="1:11" s="12" customFormat="1" ht="15" customHeight="1">
      <c r="A19" s="20" t="s">
        <v>16</v>
      </c>
      <c r="B19" s="33">
        <v>62.966999999999999</v>
      </c>
      <c r="C19" s="34">
        <v>4.3600000000000003</v>
      </c>
      <c r="D19" s="33">
        <v>27.225000000000001</v>
      </c>
      <c r="E19" s="34">
        <v>4.016</v>
      </c>
      <c r="F19" s="33">
        <v>9.8079999999999998</v>
      </c>
      <c r="G19" s="34">
        <v>2.7080000000000002</v>
      </c>
    </row>
    <row r="20" spans="1:11" s="12" customFormat="1" ht="15" customHeight="1">
      <c r="A20" s="18" t="s">
        <v>33</v>
      </c>
      <c r="B20" s="27"/>
      <c r="C20" s="5"/>
      <c r="D20" s="1"/>
      <c r="E20" s="1"/>
      <c r="F20" s="1"/>
      <c r="G20" s="5"/>
    </row>
    <row r="21" spans="1:11" s="12" customFormat="1" ht="15" customHeight="1">
      <c r="A21" s="18" t="s">
        <v>20</v>
      </c>
      <c r="B21" s="27"/>
      <c r="C21" s="5"/>
      <c r="D21" s="1"/>
      <c r="E21" s="1"/>
      <c r="F21" s="1"/>
      <c r="G21" s="5"/>
    </row>
    <row r="22" spans="1:11" s="12" customFormat="1" ht="15" customHeight="1">
      <c r="A22" s="18" t="s">
        <v>22</v>
      </c>
      <c r="B22" s="27"/>
      <c r="C22" s="5"/>
      <c r="D22" s="1"/>
      <c r="E22" s="1"/>
      <c r="F22" s="1"/>
      <c r="G22" s="5"/>
    </row>
    <row r="23" spans="1:11" s="18" customFormat="1" ht="15" customHeight="1">
      <c r="A23" s="18" t="s">
        <v>34</v>
      </c>
    </row>
    <row r="24" spans="1:11" s="18" customFormat="1" ht="11.1" customHeight="1">
      <c r="A24" s="18" t="s">
        <v>42</v>
      </c>
    </row>
    <row r="25" spans="1:11" s="1" customFormat="1" ht="15" customHeight="1">
      <c r="A25" s="19" t="s">
        <v>23</v>
      </c>
      <c r="B25" s="5"/>
      <c r="C25" s="5"/>
      <c r="D25" s="5"/>
    </row>
    <row r="26" spans="1:11" s="1" customFormat="1" ht="15" customHeight="1">
      <c r="A26" s="18" t="s">
        <v>40</v>
      </c>
      <c r="B26" s="5"/>
      <c r="C26" s="5"/>
      <c r="D26" s="5"/>
    </row>
    <row r="27" spans="1:11" s="1" customFormat="1" ht="15" customHeight="1">
      <c r="A27" s="18" t="s">
        <v>24</v>
      </c>
      <c r="B27" s="5"/>
      <c r="C27" s="5"/>
      <c r="D27" s="5"/>
    </row>
    <row r="28" spans="1:11" s="1" customFormat="1" ht="15" customHeight="1">
      <c r="A28" s="18" t="s">
        <v>25</v>
      </c>
      <c r="B28" s="5"/>
      <c r="C28" s="5"/>
      <c r="D28" s="5"/>
    </row>
    <row r="29" spans="1:11" s="1" customFormat="1" ht="15" customHeight="1">
      <c r="A29" s="18"/>
      <c r="B29" s="5"/>
      <c r="C29" s="5"/>
      <c r="D29" s="5"/>
    </row>
    <row r="30" spans="1:11" s="12" customFormat="1" ht="15" customHeight="1">
      <c r="A30" s="42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  <row r="1214" s="12" customFormat="1"/>
  </sheetData>
  <mergeCells count="5">
    <mergeCell ref="F1:G1"/>
    <mergeCell ref="B3:C3"/>
    <mergeCell ref="D3:E3"/>
    <mergeCell ref="F3:G3"/>
    <mergeCell ref="A30:K30"/>
  </mergeCells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2023</vt:lpstr>
      <vt:lpstr>2017</vt:lpstr>
      <vt:lpstr>2012</vt:lpstr>
      <vt:lpstr>2007</vt:lpstr>
      <vt:lpstr>2002</vt:lpstr>
      <vt:lpstr>1997</vt:lpstr>
      <vt:lpstr>1992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Claudia BFS</dc:creator>
  <cp:lastModifiedBy>Oehrli Dominique BFS</cp:lastModifiedBy>
  <dcterms:created xsi:type="dcterms:W3CDTF">2009-02-16T13:29:50Z</dcterms:created>
  <dcterms:modified xsi:type="dcterms:W3CDTF">2023-07-27T13:20:18Z</dcterms:modified>
</cp:coreProperties>
</file>