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2017p QUExFIN" sheetId="2" r:id="rId1"/>
    <sheet name="2016 QUExFIN" sheetId="3" r:id="rId2"/>
    <sheet name="2015 QUExFIN" sheetId="4" r:id="rId3"/>
    <sheet name="2014 QUExFIN" sheetId="5" r:id="rId4"/>
    <sheet name="2013 QUExFIN" sheetId="6" r:id="rId5"/>
    <sheet name="2012 QUExFIN" sheetId="7" r:id="rId6"/>
    <sheet name="2011 QUExFIN" sheetId="8" r:id="rId7"/>
    <sheet name="2010 QUExFIN" sheetId="9" r:id="rId8"/>
    <sheet name="2009 QUExFIN" sheetId="10" r:id="rId9"/>
    <sheet name="2008 QUExFIN" sheetId="11" r:id="rId10"/>
  </sheets>
  <definedNames>
    <definedName name="Input">"{#NAME?}"</definedName>
    <definedName name="LK_3">"Input![$#REF!.$F$1135:.$F$1135]"</definedName>
    <definedName name="LK_W">"Input![$#REF!.$F$1135:.$F$1135]"</definedName>
    <definedName name="p._1_SUISSES_ET_ÉTRANGERS">"['file:///W:/45_ges/COU/14-11.1%20Compte%20satellite%20de%20la%20sant%C3%A9/14-11.12%20Donn%C3%A9es/OFAS%20Ass.-maladie/Datenpool%20Sant%C3%A9suisse/A00T03_G%20v070900.XLS'#$dat_pres.$A$3]"</definedName>
    <definedName name="p._2_SUISSES">"['file:///W:/45_ges/COU/14-11.1%20Compte%20satellite%20de%20la%20sant%C3%A9/14-11.12%20Donn%C3%A9es/OFAS%20Ass.-maladie/Datenpool%20Sant%C3%A9suisse/A00T03_G%20v070900.XLS'#$dat_pres.$A$80]"</definedName>
    <definedName name="p._3_ÉTRANGERS">"['file:///W:/45_ges/COU/14-11.1%20Compte%20satellite%20de%20la%20sant%C3%A9/14-11.12%20Donn%C3%A9es/OFAS%20Ass.-maladie/Datenpool%20Sant%C3%A9suisse/A00T03_G%20v070900.XLS'#$dat_pres.$A$157]"</definedName>
    <definedName name="p._4_MOUVEMENT_NATUREL_DES_ETRANGERS">"['file:///W:/45_ges/COU/14-11.1%20Compte%20satellite%20de%20la%20sant%C3%A9/14-11.12%20Donn%C3%A9es/OFAS%20Ass.-maladie/Datenpool%20Sant%C3%A9suisse/A00T03_G%20v070900.XLS'#$dat_pres.$A$234]"</definedName>
    <definedName name="p._7_EEE">"['file:///W:/45_ges/COU/14-11.1%20Compte%20satellite%20de%20la%20sant%C3%A9/14-11.12%20Donn%C3%A9es/OFAS%20Ass.-maladie/Datenpool%20Sant%C3%A9suisse/A00T03_G%20v070900.XLS'#$dat_pres.$A$234]"</definedName>
    <definedName name="p._7_ÉTRANGERS">"['file:///W:/45_ges/COU/14-11.1%20Compte%20satellite%20de%20la%20sant%C3%A9/14-11.12%20Donn%C3%A9es/OFAS%20Ass.-maladie/Datenpool%20Sant%C3%A9suisse/A00T03_G%20v070900.XLS'#$dat_pres.$A$157]"</definedName>
    <definedName name="p._7_POPULATION_ACTIVE_DISPONIBLE">"['file:///W:/SCENARIO/GRAPH_3/B00T03_G.XLS'#$dat_pres.$A$309]"</definedName>
    <definedName name="p._7_SUISSES">"['file:///W:/45_ges/COU/14-11.1%20Compte%20satellite%20de%20la%20sant%C3%A9/14-11.12%20Donn%C3%A9es/OFAS%20Ass.-maladie/Datenpool%20Sant%C3%A9suisse/A00T03_G%20v070900.XLS'#$dat_pres.$A$80]"</definedName>
    <definedName name="p._9_TAUX_D_ACTIVITÉ__EN_0_0">"['file:///W:/45_ges/COU/14-11.1%20Compte%20satellite%20de%20la%20sant%C3%A9/14-11.12%20Donn%C3%A9es/OFAS%20Ass.-maladie/Datenpool%20Sant%C3%A9suisse/A00T03_G%20v070900.XLS'#$dat_pres.$A$386]"</definedName>
    <definedName name="p.11_IM._ÉTRANGERS_TOTAL">"['file:///W:/45_ges/COU/14-11.1%20Compte%20satellite%20de%20la%20sant%C3%A9/14-11.12%20Donn%C3%A9es/OFAS%20Ass.-maladie/Datenpool%20Sant%C3%A9suisse/A00T03_G%20v070900.XLS'#$dat_pres.$A$461]"</definedName>
    <definedName name="p.12_IM._ÉTRANGERS_EEE">"['file:///W:/45_ges/COU/14-11.1%20Compte%20satellite%20de%20la%20sant%C3%A9/14-11.12%20Donn%C3%A9es/OFAS%20Ass.-maladie/Datenpool%20Sant%C3%A9suisse/A00T03_G%20v070900.XLS'#$dat_pres.$A$537]"</definedName>
    <definedName name="p.13_IM._ÉTRANGERS_HORS_EEE">"['file:///W:/45_ges/COU/14-11.1%20Compte%20satellite%20de%20la%20sant%C3%A9/14-11.12%20Donn%C3%A9es/OFAS%20Ass.-maladie/Datenpool%20Sant%C3%A9suisse/A00T03_G%20v070900.XLS'#$dat_pres.$A$613]"</definedName>
    <definedName name="p.14_MIGR.ÉTRANGERS">"['file:///W:/45_ges/COU/14-11.1%20Compte%20satellite%20de%20la%20sant%C3%A9/14-11.12%20Donn%C3%A9es/OFAS%20Ass.-maladie/Datenpool%20Sant%C3%A9suisse/A00T03_G%20v070900.XLS'#$dat_pres.$A$689]"</definedName>
    <definedName name="p.15_MIGR.ÉTRANGERS_EEE">"['file:///W:/45_ges/COU/14-11.1%20Compte%20satellite%20de%20la%20sant%C3%A9/14-11.12%20Donn%C3%A9es/OFAS%20Ass.-maladie/Datenpool%20Sant%C3%A9suisse/A00T03_G%20v070900.XLS'#$dat_pres.$A$764]"</definedName>
    <definedName name="p.16_MIGR._ÉTRANGERS_HORS_EEE">"['file:///W:/45_ges/COU/14-11.1%20Compte%20satellite%20de%20la%20sant%C3%A9/14-11.12%20Donn%C3%A9es/OFAS%20Ass.-maladie/Datenpool%20Sant%C3%A9suisse/A00T03_G%20v070900.XLS'#$dat_pres.$A$839]"</definedName>
    <definedName name="p.17_INDICATEURS_DÉMOGRAPHIQUES">"['file:///W:/45_ges/COU/14-11.1%20Compte%20satellite%20de%20la%20sant%C3%A9/14-11.12%20Donn%C3%A9es/OFAS%20Ass.-maladie/Datenpool%20Sant%C3%A9suisse/A00T03_G%20v070900.XLS'#$dat_pres.$A$914]"</definedName>
    <definedName name="p.18_POPULATION_AU_31.12__PAR_GROUPE_D_ÂGES__SUISSES_ET_ÉTRANGERS__HOMMES_ET_FEMMES">"['file:///W:/45_ges/COU/14-11.1%20Compte%20satellite%20de%20la%20sant%C3%A9/14-11.12%20Donn%C3%A9es/OFAS%20Ass.-maladie/Datenpool%20Sant%C3%A9suisse/A00T03_G%20v070900.XLS'#$dat_pres.$A$991]"</definedName>
    <definedName name="p.19_POPULATION_AU_31.12__PAR_GROUPE_D_ÂGES__SUISSES_ET_ÉTRANGERS__HOMMES">"['file:///W:/45_ges/COU/14-11.1%20Compte%20satellite%20de%20la%20sant%C3%A9/14-11.12%20Donn%C3%A9es/OFAS%20Ass.-maladie/Datenpool%20Sant%C3%A9suisse/A00T03_G%20v070900.XLS'#$dat_pres.$A$1067]"</definedName>
    <definedName name="p.20_POPULATION_AU_31.12__PAR_GROUPE_D_ÂGES__SUISSES_ET_ÉTRANGERS__FEMMES">"['file:///W:/45_ges/COU/14-11.1%20Compte%20satellite%20de%20la%20sant%C3%A9/14-11.12%20Donn%C3%A9es/OFAS%20Ass.-maladie/Datenpool%20Sant%C3%A9suisse/A00T03_G%20v070900.XLS'#$dat_pres.$A$1142]"</definedName>
    <definedName name="p.21_POPULATION_AU_31.12__PAR_GROUPE_D_ÂGES__SUISSES__HOMMES_ET_FEMMES">"['file:///W:/45_ges/COU/14-11.1%20Compte%20satellite%20de%20la%20sant%C3%A9/14-11.12%20Donn%C3%A9es/OFAS%20Ass.-maladie/Datenpool%20Sant%C3%A9suisse/A00T03_G%20v070900.XLS'#$dat_pres.$A$1217]"</definedName>
    <definedName name="p.22_POPULATION_AU_31.12__PAR_GROUPE_D_ÂGES__SUISSES__HOMMES">"['file:///W:/45_ges/COU/14-11.1%20Compte%20satellite%20de%20la%20sant%C3%A9/14-11.12%20Donn%C3%A9es/OFAS%20Ass.-maladie/Datenpool%20Sant%C3%A9suisse/A00T03_G%20v070900.XLS'#$dat_pres.$A$1293]"</definedName>
    <definedName name="p.24_POPULATION_AU_31.12__PAR_GROUPE_D_ÂGES__ÉTRANGERS__HOMMES_ET_FEMMES">"['file:///W:/45_ges/COU/14-11.1%20Compte%20satellite%20de%20la%20sant%C3%A9/14-11.12%20Donn%C3%A9es/OFAS%20Ass.-maladie/Datenpool%20Sant%C3%A9suisse/A00T03_G%20v070900.XLS'#$dat_pres.$A$1443]"</definedName>
    <definedName name="p.25_POPULATION_AU_31.12__PAR_GROUPE_D_ÂGES__ÉTRANGERS__HOMMES">"['file:///W:/45_ges/COU/14-11.1%20Compte%20satellite%20de%20la%20sant%C3%A9/14-11.12%20Donn%C3%A9es/OFAS%20Ass.-maladie/Datenpool%20Sant%C3%A9suisse/A00T03_G%20v070900.XLS'#$dat_pres.$A$1519]"</definedName>
    <definedName name="p.26_POPULATION_AU_31.12__PAR_GROUPE_D_ÂGES__ÉTRANGERS__FEMMES">"['file:///W:/45_ges/COU/14-11.1%20Compte%20satellite%20de%20la%20sant%C3%A9/14-11.12%20Donn%C3%A9es/OFAS%20Ass.-maladie/Datenpool%20Sant%C3%A9suisse/A00T03_G%20v070900.XLS'#$dat_pres.$A$1594]"</definedName>
    <definedName name="p.27_POPULATION_AU_31.12__PAR_GROUPE_D_ÂGES__ÉTRANGERS_DE_L_EEE__HOMMES_ETFEMMES">"['file:///W:/45_ges/COU/14-11.1%20Compte%20satellite%20de%20la%20sant%C3%A9/14-11.12%20Donn%C3%A9es/OFAS%20Ass.-maladie/Datenpool%20Sant%C3%A9suisse/A00T03_G%20v070900.XLS'#$dat_pres.$A$1669]"</definedName>
    <definedName name="p.28_POPULATION_AU_31.12__PAR_GROUPE_D_ÂGES__ÉTRANGERS_DE_L_EEE__HOMMES">"['file:///W:/45_ges/COU/14-11.1%20Compte%20satellite%20de%20la%20sant%C3%A9/14-11.12%20Donn%C3%A9es/OFAS%20Ass.-maladie/Datenpool%20Sant%C3%A9suisse/A00T03_G%20v070900.XLS'#$dat_pres.$A$1744]"</definedName>
    <definedName name="p.29_POPULATION_AU_31.12__PAR_GROUPE_D_ÂGES__ÉTRANGERS_DE_L_EEE__FEMMES">"['file:///W:/45_ges/COU/14-11.1%20Compte%20satellite%20de%20la%20sant%C3%A9/14-11.12%20Donn%C3%A9es/OFAS%20Ass.-maladie/Datenpool%20Sant%C3%A9suisse/A00T03_G%20v070900.XLS'#$dat_pres.$A$1819]"</definedName>
    <definedName name="p.30_POPULATION_AU_31.12__PAR_GROUPE_D_ÂGES__ÉTRANGERS_HORS_EEE__HOMMES_ET_FEMMES">"['file:///W:/45_ges/COU/14-11.1%20Compte%20satellite%20de%20la%20sant%C3%A9/14-11.12%20Donn%C3%A9es/OFAS%20Ass.-maladie/Datenpool%20Sant%C3%A9suisse/A00T03_G%20v070900.XLS'#$dat_pres.$A$1894]"</definedName>
    <definedName name="p.31_POPULATION_AU_31.12__PAR_GROUPE_D_ÂGES__ÉTRANGERS_HORS_EEE__HOMMES">"['file:///W:/45_ges/COU/14-11.1%20Compte%20satellite%20de%20la%20sant%C3%A9/14-11.12%20Donn%C3%A9es/OFAS%20Ass.-maladie/Datenpool%20Sant%C3%A9suisse/A00T03_G%20v070900.XLS'#$dat_pres.$A$1969]"</definedName>
    <definedName name="p.32_POPULATION_AU_31.12__PAR_GROUPE_D_ÂGES__ÉTRANGERS_HORS_EEE__FEMMES">"['file:///W:/45_ges/COU/14-11.1%20Compte%20satellite%20de%20la%20sant%C3%A9/14-11.12%20Donn%C3%A9es/OFAS%20Ass.-maladie/Datenpool%20Sant%C3%A9suisse/A00T03_G%20v070900.XLS'#$dat_pres.$A$2044]"</definedName>
    <definedName name="p.7_SUISSES_ET_ÉTRANGERS">"['file:///W:/45_ges/COU/14-11.1%20Compte%20satellite%20de%20la%20sant%C3%A9/14-11.12%20Donn%C3%A9es/OFAS%20Ass.-maladie/Datenpool%20Sant%C3%A9suisse/A00T03_G%20v070900.XLS'#$dat_pres.$A$3]"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9" l="1"/>
  <c r="G7" i="9"/>
  <c r="K7" i="9"/>
  <c r="O7" i="9"/>
  <c r="S7" i="9"/>
  <c r="C7" i="8"/>
  <c r="D7" i="6"/>
  <c r="H7" i="6"/>
  <c r="L7" i="6"/>
  <c r="P7" i="6"/>
  <c r="C7" i="5"/>
  <c r="G7" i="5"/>
  <c r="K7" i="5"/>
  <c r="O7" i="5"/>
  <c r="S7" i="5"/>
  <c r="C7" i="4"/>
  <c r="G7" i="4"/>
  <c r="K7" i="4"/>
  <c r="M16" i="2" l="1"/>
  <c r="O16" i="2"/>
  <c r="R11" i="2"/>
  <c r="B11" i="2"/>
  <c r="H11" i="2"/>
  <c r="F16" i="3"/>
  <c r="L16" i="3"/>
  <c r="K11" i="3"/>
  <c r="S7" i="2"/>
  <c r="K7" i="2"/>
  <c r="U7" i="2"/>
  <c r="M7" i="2"/>
  <c r="E7" i="2"/>
  <c r="R16" i="3"/>
  <c r="S11" i="3"/>
  <c r="V7" i="3"/>
  <c r="N7" i="3"/>
  <c r="F7" i="3"/>
  <c r="Q16" i="4"/>
  <c r="I16" i="4"/>
  <c r="S16" i="4"/>
  <c r="K16" i="4"/>
  <c r="C16" i="4"/>
  <c r="T11" i="4"/>
  <c r="P11" i="4"/>
  <c r="L11" i="4"/>
  <c r="S7" i="4"/>
  <c r="O7" i="4"/>
  <c r="T16" i="5"/>
  <c r="S11" i="5"/>
  <c r="O11" i="5"/>
  <c r="K11" i="5"/>
  <c r="G11" i="5"/>
  <c r="C11" i="5"/>
  <c r="U11" i="5"/>
  <c r="Q11" i="5"/>
  <c r="M11" i="5"/>
  <c r="I11" i="5"/>
  <c r="E11" i="5"/>
  <c r="N7" i="5"/>
  <c r="J7" i="5"/>
  <c r="F7" i="5"/>
  <c r="B7" i="5"/>
  <c r="T7" i="5"/>
  <c r="P7" i="5"/>
  <c r="L7" i="5"/>
  <c r="H7" i="5"/>
  <c r="D7" i="5"/>
  <c r="T11" i="6"/>
  <c r="P11" i="6"/>
  <c r="L11" i="6"/>
  <c r="H11" i="6"/>
  <c r="D11" i="6"/>
  <c r="V11" i="6"/>
  <c r="R11" i="6"/>
  <c r="N11" i="6"/>
  <c r="J11" i="6"/>
  <c r="F11" i="6"/>
  <c r="B11" i="6"/>
  <c r="S7" i="6"/>
  <c r="O7" i="6"/>
  <c r="K7" i="6"/>
  <c r="G7" i="6"/>
  <c r="C7" i="6"/>
  <c r="U7" i="6"/>
  <c r="Q7" i="6"/>
  <c r="M7" i="6"/>
  <c r="I7" i="6"/>
  <c r="E7" i="6"/>
  <c r="T7" i="7"/>
  <c r="P7" i="7"/>
  <c r="L7" i="7"/>
  <c r="H7" i="7"/>
  <c r="D7" i="7"/>
  <c r="V7" i="7"/>
  <c r="R7" i="7"/>
  <c r="N7" i="7"/>
  <c r="J7" i="7"/>
  <c r="F7" i="7"/>
  <c r="B7" i="7"/>
  <c r="Q16" i="2"/>
  <c r="S16" i="2"/>
  <c r="C16" i="2"/>
  <c r="V11" i="2"/>
  <c r="F11" i="2"/>
  <c r="L11" i="2"/>
  <c r="J16" i="3"/>
  <c r="P16" i="3"/>
  <c r="D16" i="3"/>
  <c r="G11" i="3"/>
  <c r="O7" i="2"/>
  <c r="G7" i="2"/>
  <c r="C7" i="2"/>
  <c r="Q7" i="2"/>
  <c r="I7" i="2"/>
  <c r="V16" i="3"/>
  <c r="N16" i="3"/>
  <c r="O11" i="3"/>
  <c r="R7" i="3"/>
  <c r="J7" i="3"/>
  <c r="B7" i="3"/>
  <c r="M16" i="4"/>
  <c r="E16" i="4"/>
  <c r="O16" i="4"/>
  <c r="G16" i="4"/>
  <c r="S11" i="2"/>
  <c r="O11" i="2"/>
  <c r="K11" i="2"/>
  <c r="G11" i="2"/>
  <c r="C11" i="2"/>
  <c r="U11" i="2"/>
  <c r="Q11" i="2"/>
  <c r="M11" i="2"/>
  <c r="I11" i="2"/>
  <c r="E11" i="2"/>
  <c r="V7" i="2"/>
  <c r="R7" i="2"/>
  <c r="N7" i="2"/>
  <c r="J7" i="2"/>
  <c r="F7" i="2"/>
  <c r="B7" i="2"/>
  <c r="T7" i="2"/>
  <c r="P7" i="2"/>
  <c r="L7" i="2"/>
  <c r="H7" i="2"/>
  <c r="D7" i="2"/>
  <c r="U16" i="3"/>
  <c r="D11" i="3"/>
  <c r="V11" i="3"/>
  <c r="R11" i="3"/>
  <c r="N11" i="3"/>
  <c r="J11" i="3"/>
  <c r="F11" i="3"/>
  <c r="B11" i="3"/>
  <c r="K7" i="3"/>
  <c r="G7" i="3"/>
  <c r="C7" i="3"/>
  <c r="U7" i="3"/>
  <c r="Q7" i="3"/>
  <c r="M7" i="3"/>
  <c r="I7" i="3"/>
  <c r="E7" i="3"/>
  <c r="S11" i="4"/>
  <c r="O11" i="4"/>
  <c r="V7" i="4"/>
  <c r="R7" i="4"/>
  <c r="N7" i="4"/>
  <c r="J7" i="4"/>
  <c r="F7" i="4"/>
  <c r="B7" i="4"/>
  <c r="U16" i="5"/>
  <c r="Q16" i="5"/>
  <c r="M16" i="5"/>
  <c r="I16" i="5"/>
  <c r="E16" i="5"/>
  <c r="S16" i="5"/>
  <c r="O16" i="5"/>
  <c r="K16" i="5"/>
  <c r="G16" i="5"/>
  <c r="C16" i="5"/>
  <c r="N11" i="5"/>
  <c r="J11" i="5"/>
  <c r="F11" i="5"/>
  <c r="B11" i="5"/>
  <c r="T11" i="5"/>
  <c r="P11" i="5"/>
  <c r="L11" i="5"/>
  <c r="H11" i="5"/>
  <c r="D11" i="5"/>
  <c r="R16" i="6"/>
  <c r="N16" i="6"/>
  <c r="J16" i="6"/>
  <c r="F16" i="6"/>
  <c r="B16" i="6"/>
  <c r="T16" i="6"/>
  <c r="P16" i="6"/>
  <c r="L16" i="6"/>
  <c r="H16" i="6"/>
  <c r="D16" i="6"/>
  <c r="S11" i="6"/>
  <c r="O11" i="6"/>
  <c r="K11" i="6"/>
  <c r="G11" i="6"/>
  <c r="U16" i="2"/>
  <c r="E16" i="2"/>
  <c r="K16" i="2"/>
  <c r="N11" i="2"/>
  <c r="T11" i="2"/>
  <c r="D11" i="2"/>
  <c r="B16" i="3"/>
  <c r="U11" i="3"/>
  <c r="M11" i="3"/>
  <c r="E11" i="3"/>
  <c r="T7" i="3"/>
  <c r="P7" i="3"/>
  <c r="L7" i="3"/>
  <c r="H7" i="3"/>
  <c r="D7" i="3"/>
  <c r="U16" i="4"/>
  <c r="H11" i="4"/>
  <c r="D11" i="4"/>
  <c r="V11" i="4"/>
  <c r="R11" i="4"/>
  <c r="N11" i="4"/>
  <c r="J11" i="4"/>
  <c r="F11" i="4"/>
  <c r="B11" i="4"/>
  <c r="U7" i="4"/>
  <c r="Q7" i="4"/>
  <c r="M7" i="4"/>
  <c r="I7" i="4"/>
  <c r="E7" i="4"/>
  <c r="P16" i="5"/>
  <c r="L16" i="5"/>
  <c r="H16" i="5"/>
  <c r="D16" i="5"/>
  <c r="V16" i="5"/>
  <c r="R16" i="5"/>
  <c r="N16" i="5"/>
  <c r="J16" i="5"/>
  <c r="F16" i="5"/>
  <c r="B16" i="5"/>
  <c r="V7" i="5"/>
  <c r="R7" i="5"/>
  <c r="U16" i="6"/>
  <c r="Q16" i="6"/>
  <c r="M16" i="6"/>
  <c r="I16" i="6"/>
  <c r="E16" i="6"/>
  <c r="S16" i="6"/>
  <c r="O16" i="6"/>
  <c r="K16" i="6"/>
  <c r="G16" i="6"/>
  <c r="C16" i="6"/>
  <c r="V16" i="7"/>
  <c r="R16" i="7"/>
  <c r="N16" i="7"/>
  <c r="J16" i="7"/>
  <c r="F16" i="7"/>
  <c r="B16" i="7"/>
  <c r="T16" i="7"/>
  <c r="P16" i="7"/>
  <c r="L16" i="7"/>
  <c r="H16" i="7"/>
  <c r="D16" i="7"/>
  <c r="S11" i="7"/>
  <c r="O11" i="7"/>
  <c r="K11" i="7"/>
  <c r="G11" i="7"/>
  <c r="C11" i="7"/>
  <c r="U11" i="7"/>
  <c r="Q11" i="7"/>
  <c r="M11" i="7"/>
  <c r="I11" i="7"/>
  <c r="E11" i="7"/>
  <c r="C16" i="8"/>
  <c r="U16" i="8"/>
  <c r="Q16" i="8"/>
  <c r="M16" i="8"/>
  <c r="I16" i="8"/>
  <c r="E16" i="8"/>
  <c r="I16" i="2"/>
  <c r="G16" i="2"/>
  <c r="J11" i="2"/>
  <c r="P11" i="2"/>
  <c r="T16" i="3"/>
  <c r="H16" i="3"/>
  <c r="C11" i="3"/>
  <c r="Q11" i="3"/>
  <c r="I11" i="3"/>
  <c r="T16" i="2"/>
  <c r="P16" i="2"/>
  <c r="L16" i="2"/>
  <c r="H16" i="2"/>
  <c r="D16" i="2"/>
  <c r="V16" i="2"/>
  <c r="R16" i="2"/>
  <c r="N16" i="2"/>
  <c r="J16" i="2"/>
  <c r="F16" i="2"/>
  <c r="B16" i="2"/>
  <c r="Q16" i="3"/>
  <c r="M16" i="3"/>
  <c r="I16" i="3"/>
  <c r="E16" i="3"/>
  <c r="S16" i="3"/>
  <c r="O16" i="3"/>
  <c r="K16" i="3"/>
  <c r="G16" i="3"/>
  <c r="C16" i="3"/>
  <c r="T11" i="3"/>
  <c r="P11" i="3"/>
  <c r="L11" i="3"/>
  <c r="H11" i="3"/>
  <c r="S7" i="3"/>
  <c r="O7" i="3"/>
  <c r="V16" i="4"/>
  <c r="R16" i="4"/>
  <c r="N16" i="4"/>
  <c r="J16" i="4"/>
  <c r="F16" i="4"/>
  <c r="B16" i="4"/>
  <c r="T16" i="4"/>
  <c r="P16" i="4"/>
  <c r="L16" i="4"/>
  <c r="H16" i="4"/>
  <c r="D16" i="4"/>
  <c r="K11" i="4"/>
  <c r="G11" i="4"/>
  <c r="C11" i="4"/>
  <c r="U11" i="4"/>
  <c r="Q11" i="4"/>
  <c r="M11" i="4"/>
  <c r="I11" i="4"/>
  <c r="E11" i="4"/>
  <c r="T7" i="4"/>
  <c r="P7" i="4"/>
  <c r="L7" i="4"/>
  <c r="H7" i="4"/>
  <c r="D7" i="4"/>
  <c r="V11" i="5"/>
  <c r="R11" i="5"/>
  <c r="U7" i="5"/>
  <c r="Q7" i="5"/>
  <c r="M7" i="5"/>
  <c r="I7" i="5"/>
  <c r="E7" i="5"/>
  <c r="V16" i="6"/>
  <c r="V7" i="6"/>
  <c r="R7" i="6"/>
  <c r="N7" i="6"/>
  <c r="J7" i="6"/>
  <c r="F7" i="6"/>
  <c r="B7" i="6"/>
  <c r="S16" i="8"/>
  <c r="O16" i="8"/>
  <c r="K16" i="8"/>
  <c r="G16" i="8"/>
  <c r="T11" i="8"/>
  <c r="P11" i="8"/>
  <c r="S7" i="8"/>
  <c r="O7" i="8"/>
  <c r="K7" i="8"/>
  <c r="G7" i="8"/>
  <c r="S11" i="9"/>
  <c r="O11" i="9"/>
  <c r="K11" i="9"/>
  <c r="G11" i="9"/>
  <c r="C11" i="9"/>
  <c r="U11" i="9"/>
  <c r="Q11" i="9"/>
  <c r="M11" i="9"/>
  <c r="I11" i="9"/>
  <c r="E11" i="9"/>
  <c r="V7" i="9"/>
  <c r="R7" i="9"/>
  <c r="N7" i="9"/>
  <c r="J7" i="9"/>
  <c r="F7" i="9"/>
  <c r="B7" i="9"/>
  <c r="T7" i="9"/>
  <c r="P7" i="9"/>
  <c r="L7" i="9"/>
  <c r="H7" i="9"/>
  <c r="D7" i="9"/>
  <c r="S16" i="10"/>
  <c r="O16" i="10"/>
  <c r="K16" i="10"/>
  <c r="G16" i="10"/>
  <c r="C16" i="10"/>
  <c r="U16" i="10"/>
  <c r="Q16" i="10"/>
  <c r="M16" i="10"/>
  <c r="I16" i="10"/>
  <c r="E16" i="10"/>
  <c r="V11" i="10"/>
  <c r="R11" i="10"/>
  <c r="N11" i="10"/>
  <c r="J11" i="10"/>
  <c r="F11" i="10"/>
  <c r="G7" i="10"/>
  <c r="C7" i="10"/>
  <c r="U7" i="10"/>
  <c r="Q7" i="10"/>
  <c r="M7" i="10"/>
  <c r="I7" i="10"/>
  <c r="E7" i="10"/>
  <c r="V16" i="11"/>
  <c r="R16" i="11"/>
  <c r="N16" i="11"/>
  <c r="J16" i="11"/>
  <c r="F16" i="11"/>
  <c r="B16" i="11"/>
  <c r="V7" i="11"/>
  <c r="R7" i="11"/>
  <c r="N7" i="11"/>
  <c r="J7" i="11"/>
  <c r="F7" i="11"/>
  <c r="C11" i="6"/>
  <c r="U11" i="6"/>
  <c r="Q11" i="6"/>
  <c r="M11" i="6"/>
  <c r="I11" i="6"/>
  <c r="E11" i="6"/>
  <c r="T7" i="6"/>
  <c r="T11" i="7"/>
  <c r="P11" i="7"/>
  <c r="L11" i="7"/>
  <c r="H11" i="7"/>
  <c r="D11" i="7"/>
  <c r="V11" i="7"/>
  <c r="R11" i="7"/>
  <c r="N11" i="7"/>
  <c r="J11" i="7"/>
  <c r="F11" i="7"/>
  <c r="B11" i="7"/>
  <c r="S7" i="7"/>
  <c r="O7" i="7"/>
  <c r="K7" i="7"/>
  <c r="G7" i="7"/>
  <c r="C7" i="7"/>
  <c r="U7" i="7"/>
  <c r="Q7" i="7"/>
  <c r="M7" i="7"/>
  <c r="I7" i="7"/>
  <c r="E7" i="7"/>
  <c r="S11" i="8"/>
  <c r="O11" i="8"/>
  <c r="K11" i="8"/>
  <c r="G11" i="8"/>
  <c r="H7" i="8"/>
  <c r="D7" i="8"/>
  <c r="V7" i="8"/>
  <c r="R7" i="8"/>
  <c r="N7" i="8"/>
  <c r="J7" i="8"/>
  <c r="F7" i="8"/>
  <c r="B7" i="8"/>
  <c r="U16" i="9"/>
  <c r="Q16" i="9"/>
  <c r="M16" i="9"/>
  <c r="I16" i="9"/>
  <c r="E16" i="9"/>
  <c r="S16" i="9"/>
  <c r="O16" i="9"/>
  <c r="K16" i="9"/>
  <c r="G16" i="9"/>
  <c r="C16" i="9"/>
  <c r="V11" i="9"/>
  <c r="R11" i="9"/>
  <c r="N11" i="9"/>
  <c r="J11" i="9"/>
  <c r="F11" i="9"/>
  <c r="B11" i="9"/>
  <c r="T11" i="9"/>
  <c r="P11" i="9"/>
  <c r="L11" i="9"/>
  <c r="H11" i="9"/>
  <c r="D11" i="9"/>
  <c r="T16" i="10"/>
  <c r="P16" i="10"/>
  <c r="L16" i="10"/>
  <c r="T7" i="10"/>
  <c r="P7" i="10"/>
  <c r="L7" i="10"/>
  <c r="H7" i="10"/>
  <c r="D7" i="10"/>
  <c r="V11" i="11"/>
  <c r="R11" i="11"/>
  <c r="N11" i="11"/>
  <c r="J11" i="11"/>
  <c r="F11" i="11"/>
  <c r="B11" i="11"/>
  <c r="S7" i="11"/>
  <c r="O7" i="11"/>
  <c r="K7" i="11"/>
  <c r="G7" i="11"/>
  <c r="C7" i="11"/>
  <c r="U7" i="11"/>
  <c r="Q7" i="11"/>
  <c r="M7" i="11"/>
  <c r="I7" i="11"/>
  <c r="E7" i="11"/>
  <c r="L11" i="8"/>
  <c r="H11" i="8"/>
  <c r="D11" i="8"/>
  <c r="V11" i="8"/>
  <c r="R11" i="8"/>
  <c r="N11" i="8"/>
  <c r="J11" i="8"/>
  <c r="F11" i="8"/>
  <c r="B11" i="8"/>
  <c r="U7" i="8"/>
  <c r="Q7" i="8"/>
  <c r="M7" i="8"/>
  <c r="I7" i="8"/>
  <c r="E7" i="8"/>
  <c r="T16" i="9"/>
  <c r="P16" i="9"/>
  <c r="L16" i="9"/>
  <c r="H16" i="9"/>
  <c r="D16" i="9"/>
  <c r="V16" i="9"/>
  <c r="R16" i="9"/>
  <c r="N16" i="9"/>
  <c r="J16" i="9"/>
  <c r="F16" i="9"/>
  <c r="B16" i="9"/>
  <c r="B11" i="10"/>
  <c r="T11" i="10"/>
  <c r="P11" i="10"/>
  <c r="L11" i="10"/>
  <c r="H11" i="10"/>
  <c r="D11" i="10"/>
  <c r="S7" i="10"/>
  <c r="O7" i="10"/>
  <c r="K7" i="10"/>
  <c r="T16" i="11"/>
  <c r="P16" i="11"/>
  <c r="L16" i="11"/>
  <c r="H16" i="11"/>
  <c r="D16" i="11"/>
  <c r="S11" i="11"/>
  <c r="O11" i="11"/>
  <c r="K11" i="11"/>
  <c r="G11" i="11"/>
  <c r="C11" i="11"/>
  <c r="U11" i="11"/>
  <c r="Q11" i="11"/>
  <c r="M11" i="11"/>
  <c r="I11" i="11"/>
  <c r="E11" i="11"/>
  <c r="B7" i="11"/>
  <c r="T7" i="11"/>
  <c r="P7" i="11"/>
  <c r="L7" i="11"/>
  <c r="H7" i="11"/>
  <c r="D7" i="11"/>
  <c r="U16" i="7"/>
  <c r="Q16" i="7"/>
  <c r="M16" i="7"/>
  <c r="I16" i="7"/>
  <c r="E16" i="7"/>
  <c r="S16" i="7"/>
  <c r="O16" i="7"/>
  <c r="K16" i="7"/>
  <c r="G16" i="7"/>
  <c r="C16" i="7"/>
  <c r="V16" i="8"/>
  <c r="R16" i="8"/>
  <c r="N16" i="8"/>
  <c r="J16" i="8"/>
  <c r="F16" i="8"/>
  <c r="B16" i="8"/>
  <c r="T16" i="8"/>
  <c r="P16" i="8"/>
  <c r="L16" i="8"/>
  <c r="H16" i="8"/>
  <c r="D16" i="8"/>
  <c r="C11" i="8"/>
  <c r="U11" i="8"/>
  <c r="Q11" i="8"/>
  <c r="M11" i="8"/>
  <c r="I11" i="8"/>
  <c r="E11" i="8"/>
  <c r="T7" i="8"/>
  <c r="P7" i="8"/>
  <c r="L7" i="8"/>
  <c r="U7" i="9"/>
  <c r="Q7" i="9"/>
  <c r="M7" i="9"/>
  <c r="I7" i="9"/>
  <c r="E7" i="9"/>
  <c r="H16" i="10"/>
  <c r="D16" i="10"/>
  <c r="V16" i="10"/>
  <c r="R16" i="10"/>
  <c r="N16" i="10"/>
  <c r="J16" i="10"/>
  <c r="F16" i="10"/>
  <c r="B16" i="10"/>
  <c r="U11" i="10"/>
  <c r="Q11" i="10"/>
  <c r="M11" i="10"/>
  <c r="I11" i="10"/>
  <c r="E11" i="10"/>
  <c r="S11" i="10"/>
  <c r="O11" i="10"/>
  <c r="K11" i="10"/>
  <c r="G11" i="10"/>
  <c r="C11" i="10"/>
  <c r="V7" i="10"/>
  <c r="R7" i="10"/>
  <c r="N7" i="10"/>
  <c r="J7" i="10"/>
  <c r="F7" i="10"/>
  <c r="B7" i="10"/>
  <c r="U16" i="11"/>
  <c r="Q16" i="11"/>
  <c r="M16" i="11"/>
  <c r="I16" i="11"/>
  <c r="E16" i="11"/>
  <c r="S16" i="11"/>
  <c r="O16" i="11"/>
  <c r="K16" i="11"/>
  <c r="G16" i="11"/>
  <c r="C16" i="11"/>
  <c r="T11" i="11"/>
  <c r="P11" i="11"/>
  <c r="L11" i="11"/>
  <c r="H11" i="11"/>
  <c r="D11" i="11"/>
</calcChain>
</file>

<file path=xl/sharedStrings.xml><?xml version="1.0" encoding="utf-8"?>
<sst xmlns="http://schemas.openxmlformats.org/spreadsheetml/2006/main" count="760" uniqueCount="81">
  <si>
    <t>Total</t>
  </si>
  <si>
    <t>TOTAL</t>
  </si>
  <si>
    <t>Z3</t>
  </si>
  <si>
    <t>Z2</t>
  </si>
  <si>
    <t>Z1</t>
  </si>
  <si>
    <t>Z</t>
  </si>
  <si>
    <t>Y</t>
  </si>
  <si>
    <t>X</t>
  </si>
  <si>
    <t>W3</t>
  </si>
  <si>
    <t>W2</t>
  </si>
  <si>
    <t>W1</t>
  </si>
  <si>
    <t>W</t>
  </si>
  <si>
    <t>V4</t>
  </si>
  <si>
    <t>V3</t>
  </si>
  <si>
    <t>V2</t>
  </si>
  <si>
    <t>V1</t>
  </si>
  <si>
    <t>V</t>
  </si>
  <si>
    <t>U</t>
  </si>
  <si>
    <t>T3</t>
  </si>
  <si>
    <t>T2</t>
  </si>
  <si>
    <t>T1</t>
  </si>
  <si>
    <t>T</t>
  </si>
  <si>
    <t>T 14.05.02.06</t>
  </si>
  <si>
    <t>Kosten und Finanzierung des Gesundheitswesens nach Quellen 1) und Finanzierungsregime 2)</t>
  </si>
  <si>
    <t>2017p, in Millionen Franken</t>
  </si>
  <si>
    <t>Quellen</t>
  </si>
  <si>
    <t>Finanzierungsregime</t>
  </si>
  <si>
    <t>Insgesamt</t>
  </si>
  <si>
    <t>Stand der Daten: 31.05.2019</t>
  </si>
  <si>
    <t>Daten der Vorjahre werden teilweise geändert, aus Gründen der verzögerten Datenverfügbarkeit oder durch verbesserte Retropolationen.</t>
  </si>
  <si>
    <t>1) Neuberechnung ab 1995.</t>
  </si>
  <si>
    <t>2) Neuberechnung ab 2010. Retropolation auf Basis bisheriger Wachstumsraten für die Jahre 1995-2009.</t>
  </si>
  <si>
    <t>3) Beiträge und Prämien der Arbeitgeber, der Arbeitnehmer und der Selbständigerwerbenden</t>
  </si>
  <si>
    <t>4) Die Hilflosenentschädigungen der AHV und der IV sind gemäss gesetzlichen Bestimmungen zu 100% durch den Bund finanziert (Quelle)</t>
  </si>
  <si>
    <t>5) Spenden und  Vermächtnisse an Institutionen ohne Erwerbscharakter (Pflegeheim, Institution für Behinderte, Spitexorganisation, usw.)</t>
  </si>
  <si>
    <t>6) Ausgaben für Güter und Gesundheitsdienste der privaten Haushalte, die durch die Versicherungen nicht gedeckt sind</t>
  </si>
  <si>
    <t>Quelle: BFS – Kosten und Finanzierung des Gesundheitswesens</t>
  </si>
  <si>
    <t>© BFS 2019</t>
  </si>
  <si>
    <t>Auskunft: Bundesamt für Statistik (BFS), Sektion Gesundheitsversorgung, gesundheit@bfs.admin.ch, Tel. 058 46 3 67 00</t>
  </si>
  <si>
    <t>2016, in Millionen Franken</t>
  </si>
  <si>
    <t>2015, in Millionen Franken</t>
  </si>
  <si>
    <t>2014, in Millionen Franken</t>
  </si>
  <si>
    <t>2013, in Millionen Franken</t>
  </si>
  <si>
    <t>2012, in Millionen Franken</t>
  </si>
  <si>
    <t>2011, in Millionen Franken</t>
  </si>
  <si>
    <t>2010, in Millionen Franken</t>
  </si>
  <si>
    <t>2009, in Millionen Franken</t>
  </si>
  <si>
    <t>2008, in Millionen Franken</t>
  </si>
  <si>
    <t>T Staat</t>
  </si>
  <si>
    <t>T1 Bund</t>
  </si>
  <si>
    <t>T2 Kantone</t>
  </si>
  <si>
    <t>T3 Gemeinden</t>
  </si>
  <si>
    <t>U OKP</t>
  </si>
  <si>
    <t>V1 AHV</t>
  </si>
  <si>
    <t>V2 IV</t>
  </si>
  <si>
    <t>V3 UV</t>
  </si>
  <si>
    <t>V4 MV</t>
  </si>
  <si>
    <t>W1 EL AHV</t>
  </si>
  <si>
    <t>W2 EL IV</t>
  </si>
  <si>
    <t>W3 Alters- und Pflegehilfe</t>
  </si>
  <si>
    <t>X Privatvers.</t>
  </si>
  <si>
    <t>Y Andere priv. Finanz.</t>
  </si>
  <si>
    <t>Z Selbstzahlungen</t>
  </si>
  <si>
    <t>Z1 Kostenbeteiligung (KoBe) zu OKP</t>
  </si>
  <si>
    <t>Z2 KoBe zu PV</t>
  </si>
  <si>
    <t>Z3 Selbstz. aus der Tasche, ohne KoBe</t>
  </si>
  <si>
    <t>V Andere Sozialversicherungen</t>
  </si>
  <si>
    <t>W Andere öffentliche Finanzierung</t>
  </si>
  <si>
    <t>Staat</t>
  </si>
  <si>
    <t>Bund</t>
  </si>
  <si>
    <t>Kantone</t>
  </si>
  <si>
    <t>Gemeinden</t>
  </si>
  <si>
    <t>Unternehmen 3)</t>
  </si>
  <si>
    <t>Altersversicherung (AHV) 4)</t>
  </si>
  <si>
    <t>Invalidenversicherung (IV) 4)</t>
  </si>
  <si>
    <t>Unfallversicherung (UV)</t>
  </si>
  <si>
    <t>Andere 5)</t>
  </si>
  <si>
    <t>Private Haushalte</t>
  </si>
  <si>
    <t>Selbstzahlungen 6)</t>
  </si>
  <si>
    <t>Aufwand KV (netto) 6)</t>
  </si>
  <si>
    <t>Aufwand PV (netto)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</si>
</sst>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807]General"/>
    <numFmt numFmtId="165" formatCode="[$-807]dd&quot;.&quot;mm&quot;.&quot;yyyy"/>
    <numFmt numFmtId="166" formatCode="&quot; &quot;#,##0.00&quot; &quot;;&quot; -&quot;#,##0.00&quot; &quot;;&quot; -&quot;#&quot; &quot;;&quot; &quot;@&quot; &quot;"/>
    <numFmt numFmtId="167" formatCode="&quot; &quot;#,##0&quot; &quot;;&quot; -&quot;#,##0&quot; &quot;;&quot; -&quot;#&quot; &quot;;&quot; &quot;@&quot;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.5"/>
      <color rgb="FF000000"/>
      <name val="Helv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0"/>
      <name val="Arial Narrow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8EAF7"/>
        <bgColor rgb="FFFFFFFF"/>
      </patternFill>
    </fill>
    <fill>
      <patternFill patternType="solid">
        <fgColor rgb="FFE8EAF7"/>
        <bgColor rgb="FFCCFFFF"/>
      </patternFill>
    </fill>
    <fill>
      <patternFill patternType="solid">
        <fgColor theme="0"/>
        <bgColor rgb="FFCC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2" fillId="0" borderId="0"/>
    <xf numFmtId="164" fontId="4" fillId="0" borderId="0"/>
    <xf numFmtId="164" fontId="7" fillId="0" borderId="0"/>
    <xf numFmtId="164" fontId="8" fillId="0" borderId="0"/>
    <xf numFmtId="166" fontId="4" fillId="0" borderId="0"/>
    <xf numFmtId="164" fontId="4" fillId="0" borderId="0"/>
  </cellStyleXfs>
  <cellXfs count="61">
    <xf numFmtId="0" fontId="0" fillId="0" borderId="0" xfId="0"/>
    <xf numFmtId="0" fontId="1" fillId="2" borderId="0" xfId="1" applyFill="1"/>
    <xf numFmtId="164" fontId="3" fillId="3" borderId="0" xfId="2" applyFont="1" applyFill="1"/>
    <xf numFmtId="164" fontId="5" fillId="3" borderId="0" xfId="3" applyFont="1" applyFill="1" applyBorder="1"/>
    <xf numFmtId="165" fontId="5" fillId="3" borderId="0" xfId="3" applyNumberFormat="1" applyFont="1" applyFill="1" applyAlignment="1">
      <alignment horizontal="left" vertical="top"/>
    </xf>
    <xf numFmtId="165" fontId="6" fillId="3" borderId="0" xfId="3" applyNumberFormat="1" applyFont="1" applyFill="1" applyAlignment="1">
      <alignment horizontal="left" vertical="top"/>
    </xf>
    <xf numFmtId="164" fontId="5" fillId="2" borderId="0" xfId="4" applyFont="1" applyFill="1" applyBorder="1"/>
    <xf numFmtId="164" fontId="5" fillId="3" borderId="0" xfId="3" applyFont="1" applyFill="1" applyAlignment="1">
      <alignment horizontal="left" vertical="top"/>
    </xf>
    <xf numFmtId="164" fontId="5" fillId="3" borderId="0" xfId="3" applyFont="1" applyFill="1"/>
    <xf numFmtId="164" fontId="4" fillId="2" borderId="0" xfId="3" applyFont="1" applyFill="1" applyAlignment="1">
      <alignment horizontal="left" vertical="top"/>
    </xf>
    <xf numFmtId="164" fontId="6" fillId="3" borderId="0" xfId="3" applyFont="1" applyFill="1" applyBorder="1"/>
    <xf numFmtId="164" fontId="5" fillId="3" borderId="0" xfId="3" applyFont="1" applyFill="1" applyBorder="1" applyAlignment="1">
      <alignment horizontal="left" vertical="top" wrapText="1"/>
    </xf>
    <xf numFmtId="164" fontId="5" fillId="3" borderId="0" xfId="3" applyFont="1" applyFill="1" applyBorder="1" applyAlignment="1">
      <alignment vertical="center" wrapText="1"/>
    </xf>
    <xf numFmtId="164" fontId="6" fillId="3" borderId="0" xfId="5" applyFont="1" applyFill="1"/>
    <xf numFmtId="164" fontId="5" fillId="3" borderId="0" xfId="3" applyFont="1" applyFill="1" applyAlignment="1">
      <alignment vertical="center"/>
    </xf>
    <xf numFmtId="164" fontId="5" fillId="3" borderId="0" xfId="3" applyFont="1" applyFill="1" applyAlignment="1">
      <alignment horizontal="left" vertical="center" wrapText="1"/>
    </xf>
    <xf numFmtId="164" fontId="5" fillId="3" borderId="0" xfId="3" applyFont="1" applyFill="1" applyBorder="1" applyAlignment="1">
      <alignment vertical="top"/>
    </xf>
    <xf numFmtId="167" fontId="9" fillId="3" borderId="1" xfId="6" applyNumberFormat="1" applyFont="1" applyFill="1" applyBorder="1" applyAlignment="1" applyProtection="1">
      <alignment vertical="top"/>
    </xf>
    <xf numFmtId="167" fontId="5" fillId="3" borderId="2" xfId="6" applyNumberFormat="1" applyFont="1" applyFill="1" applyBorder="1" applyAlignment="1" applyProtection="1">
      <alignment vertical="top"/>
    </xf>
    <xf numFmtId="167" fontId="5" fillId="4" borderId="2" xfId="6" applyNumberFormat="1" applyFont="1" applyFill="1" applyBorder="1" applyAlignment="1" applyProtection="1">
      <alignment vertical="top"/>
    </xf>
    <xf numFmtId="164" fontId="5" fillId="3" borderId="3" xfId="3" applyFont="1" applyFill="1" applyBorder="1" applyAlignment="1">
      <alignment vertical="top"/>
    </xf>
    <xf numFmtId="167" fontId="9" fillId="3" borderId="4" xfId="6" applyNumberFormat="1" applyFont="1" applyFill="1" applyBorder="1" applyAlignment="1" applyProtection="1">
      <alignment vertical="top"/>
    </xf>
    <xf numFmtId="167" fontId="5" fillId="3" borderId="0" xfId="6" applyNumberFormat="1" applyFont="1" applyFill="1" applyBorder="1" applyAlignment="1" applyProtection="1">
      <alignment vertical="top"/>
    </xf>
    <xf numFmtId="167" fontId="5" fillId="4" borderId="0" xfId="6" applyNumberFormat="1" applyFont="1" applyFill="1" applyBorder="1" applyAlignment="1" applyProtection="1">
      <alignment vertical="top"/>
    </xf>
    <xf numFmtId="167" fontId="5" fillId="4" borderId="5" xfId="6" applyNumberFormat="1" applyFont="1" applyFill="1" applyBorder="1" applyAlignment="1" applyProtection="1">
      <alignment vertical="top"/>
    </xf>
    <xf numFmtId="164" fontId="5" fillId="3" borderId="4" xfId="3" applyFont="1" applyFill="1" applyBorder="1" applyAlignment="1">
      <alignment vertical="top"/>
    </xf>
    <xf numFmtId="164" fontId="5" fillId="3" borderId="4" xfId="3" applyFont="1" applyFill="1" applyBorder="1" applyAlignment="1">
      <alignment vertical="top" wrapText="1"/>
    </xf>
    <xf numFmtId="167" fontId="9" fillId="5" borderId="4" xfId="6" applyNumberFormat="1" applyFont="1" applyFill="1" applyBorder="1" applyAlignment="1" applyProtection="1">
      <alignment vertical="top"/>
    </xf>
    <xf numFmtId="167" fontId="5" fillId="5" borderId="0" xfId="6" applyNumberFormat="1" applyFont="1" applyFill="1" applyBorder="1" applyAlignment="1" applyProtection="1">
      <alignment vertical="top"/>
    </xf>
    <xf numFmtId="167" fontId="5" fillId="5" borderId="5" xfId="6" applyNumberFormat="1" applyFont="1" applyFill="1" applyBorder="1" applyAlignment="1" applyProtection="1">
      <alignment vertical="top"/>
    </xf>
    <xf numFmtId="164" fontId="5" fillId="5" borderId="4" xfId="3" applyFont="1" applyFill="1" applyBorder="1" applyAlignment="1">
      <alignment vertical="top"/>
    </xf>
    <xf numFmtId="167" fontId="9" fillId="6" borderId="4" xfId="6" applyNumberFormat="1" applyFont="1" applyFill="1" applyBorder="1" applyAlignment="1" applyProtection="1">
      <alignment vertical="top"/>
    </xf>
    <xf numFmtId="167" fontId="9" fillId="6" borderId="0" xfId="6" applyNumberFormat="1" applyFont="1" applyFill="1" applyBorder="1" applyAlignment="1" applyProtection="1">
      <alignment vertical="top"/>
    </xf>
    <xf numFmtId="167" fontId="9" fillId="5" borderId="0" xfId="6" applyNumberFormat="1" applyFont="1" applyFill="1" applyBorder="1" applyAlignment="1" applyProtection="1">
      <alignment vertical="top"/>
    </xf>
    <xf numFmtId="167" fontId="9" fillId="5" borderId="5" xfId="6" applyNumberFormat="1" applyFont="1" applyFill="1" applyBorder="1" applyAlignment="1" applyProtection="1">
      <alignment vertical="top"/>
    </xf>
    <xf numFmtId="164" fontId="9" fillId="6" borderId="4" xfId="3" applyFont="1" applyFill="1" applyBorder="1" applyAlignment="1">
      <alignment vertical="top"/>
    </xf>
    <xf numFmtId="164" fontId="5" fillId="3" borderId="6" xfId="3" applyFont="1" applyFill="1" applyBorder="1" applyAlignment="1">
      <alignment horizontal="left" vertical="top"/>
    </xf>
    <xf numFmtId="164" fontId="5" fillId="3" borderId="7" xfId="3" applyFont="1" applyFill="1" applyBorder="1" applyAlignment="1">
      <alignment horizontal="left" vertical="top" wrapText="1"/>
    </xf>
    <xf numFmtId="164" fontId="5" fillId="3" borderId="8" xfId="3" applyFont="1" applyFill="1" applyBorder="1" applyAlignment="1">
      <alignment horizontal="left" vertical="top" wrapText="1"/>
    </xf>
    <xf numFmtId="164" fontId="5" fillId="3" borderId="8" xfId="3" applyFont="1" applyFill="1" applyBorder="1" applyAlignment="1">
      <alignment horizontal="left" vertical="top"/>
    </xf>
    <xf numFmtId="164" fontId="5" fillId="3" borderId="6" xfId="3" applyFont="1" applyFill="1" applyBorder="1" applyAlignment="1">
      <alignment horizontal="left" vertical="top" wrapText="1"/>
    </xf>
    <xf numFmtId="164" fontId="5" fillId="3" borderId="10" xfId="3" applyFont="1" applyFill="1" applyBorder="1" applyAlignment="1">
      <alignment horizontal="left" vertical="top" wrapText="1"/>
    </xf>
    <xf numFmtId="164" fontId="10" fillId="3" borderId="0" xfId="3" applyFont="1" applyFill="1" applyAlignment="1">
      <alignment horizontal="right"/>
    </xf>
    <xf numFmtId="164" fontId="11" fillId="3" borderId="0" xfId="3" applyFont="1" applyFill="1" applyBorder="1" applyAlignment="1">
      <alignment horizontal="center" vertical="center" wrapText="1"/>
    </xf>
    <xf numFmtId="164" fontId="11" fillId="3" borderId="0" xfId="3" applyFont="1" applyFill="1" applyBorder="1" applyAlignment="1">
      <alignment vertical="center" wrapText="1"/>
    </xf>
    <xf numFmtId="164" fontId="11" fillId="3" borderId="0" xfId="3" applyFont="1" applyFill="1" applyBorder="1" applyAlignment="1">
      <alignment horizontal="left" vertical="center" wrapText="1"/>
    </xf>
    <xf numFmtId="164" fontId="11" fillId="3" borderId="2" xfId="3" applyFont="1" applyFill="1" applyBorder="1" applyAlignment="1">
      <alignment vertical="center" wrapText="1"/>
    </xf>
    <xf numFmtId="164" fontId="12" fillId="3" borderId="0" xfId="7" applyFont="1" applyFill="1" applyBorder="1" applyAlignment="1">
      <alignment horizontal="left" vertical="top"/>
    </xf>
    <xf numFmtId="164" fontId="10" fillId="3" borderId="0" xfId="3" applyFont="1" applyFill="1" applyAlignment="1">
      <alignment vertical="center"/>
    </xf>
    <xf numFmtId="164" fontId="10" fillId="3" borderId="0" xfId="3" applyFont="1" applyFill="1" applyAlignment="1">
      <alignment horizontal="left" vertical="center"/>
    </xf>
    <xf numFmtId="164" fontId="10" fillId="3" borderId="0" xfId="3" applyFont="1" applyFill="1" applyAlignment="1">
      <alignment vertical="top"/>
    </xf>
    <xf numFmtId="0" fontId="1" fillId="3" borderId="0" xfId="1" applyFont="1" applyFill="1" applyBorder="1"/>
    <xf numFmtId="164" fontId="5" fillId="3" borderId="15" xfId="3" applyFont="1" applyFill="1" applyBorder="1" applyAlignment="1">
      <alignment vertical="top" wrapText="1"/>
    </xf>
    <xf numFmtId="164" fontId="5" fillId="3" borderId="9" xfId="3" applyFont="1" applyFill="1" applyBorder="1" applyAlignment="1">
      <alignment vertical="top" wrapText="1"/>
    </xf>
    <xf numFmtId="164" fontId="5" fillId="3" borderId="14" xfId="3" applyFont="1" applyFill="1" applyBorder="1" applyAlignment="1">
      <alignment horizontal="left" vertical="top" wrapText="1"/>
    </xf>
    <xf numFmtId="164" fontId="5" fillId="3" borderId="13" xfId="3" applyFont="1" applyFill="1" applyBorder="1" applyAlignment="1">
      <alignment horizontal="left" vertical="top" wrapText="1"/>
    </xf>
    <xf numFmtId="164" fontId="5" fillId="3" borderId="8" xfId="3" applyFont="1" applyFill="1" applyBorder="1" applyAlignment="1">
      <alignment horizontal="left" vertical="top" wrapText="1"/>
    </xf>
    <xf numFmtId="164" fontId="5" fillId="3" borderId="7" xfId="3" applyFont="1" applyFill="1" applyBorder="1" applyAlignment="1">
      <alignment horizontal="left" vertical="top" wrapText="1"/>
    </xf>
    <xf numFmtId="164" fontId="5" fillId="3" borderId="12" xfId="3" applyFont="1" applyFill="1" applyBorder="1" applyAlignment="1">
      <alignment horizontal="left" vertical="top" wrapText="1"/>
    </xf>
    <xf numFmtId="164" fontId="5" fillId="3" borderId="11" xfId="3" applyFont="1" applyFill="1" applyBorder="1" applyAlignment="1">
      <alignment horizontal="left" vertical="top" wrapText="1"/>
    </xf>
    <xf numFmtId="164" fontId="5" fillId="3" borderId="10" xfId="3" applyFont="1" applyFill="1" applyBorder="1" applyAlignment="1">
      <alignment horizontal="left" vertical="top" wrapText="1"/>
    </xf>
  </cellXfs>
  <cellStyles count="8">
    <cellStyle name="Excel Built-in Comma" xfId="6"/>
    <cellStyle name="Excel Built-in Normal" xfId="3"/>
    <cellStyle name="Normal_d-je14.2.4.5" xfId="4"/>
    <cellStyle name="Standard" xfId="0" builtinId="0"/>
    <cellStyle name="Standard 2" xfId="1"/>
    <cellStyle name="Standard 2 2" xfId="5"/>
    <cellStyle name="Standard 2 3" xfId="7"/>
    <cellStyle name="Standard_Efv9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24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14911.233929586737</v>
      </c>
      <c r="C6" s="32">
        <v>362.80137724999997</v>
      </c>
      <c r="D6" s="32">
        <v>12950.2806923672</v>
      </c>
      <c r="E6" s="32">
        <v>1598.1518599695371</v>
      </c>
      <c r="F6" s="33">
        <v>29571.478107920055</v>
      </c>
      <c r="G6" s="33">
        <v>5029.7032570698057</v>
      </c>
      <c r="H6" s="32">
        <v>683.59895540999992</v>
      </c>
      <c r="I6" s="32">
        <v>2031.0625556081445</v>
      </c>
      <c r="J6" s="32">
        <v>2246.1718772503095</v>
      </c>
      <c r="K6" s="32">
        <v>68.869868801351785</v>
      </c>
      <c r="L6" s="33">
        <v>2985.7647667548699</v>
      </c>
      <c r="M6" s="32">
        <v>1767.0875675118614</v>
      </c>
      <c r="N6" s="32">
        <v>1020.668951999058</v>
      </c>
      <c r="O6" s="32">
        <v>198.00824724395059</v>
      </c>
      <c r="P6" s="33">
        <v>5386.2151668476436</v>
      </c>
      <c r="Q6" s="33">
        <v>1069.7922556460121</v>
      </c>
      <c r="R6" s="33">
        <v>23589.419948459868</v>
      </c>
      <c r="S6" s="32">
        <v>4402.0471510095103</v>
      </c>
      <c r="T6" s="32">
        <v>172.93080649377862</v>
      </c>
      <c r="U6" s="32">
        <v>19014.44199095658</v>
      </c>
      <c r="V6" s="31">
        <v>82543.607432285004</v>
      </c>
    </row>
    <row r="7" spans="1:22" x14ac:dyDescent="0.3">
      <c r="A7" s="30" t="s">
        <v>68</v>
      </c>
      <c r="B7" s="29">
        <f t="shared" ref="B7:V7" si="0">SUM(B8:B10)</f>
        <v>14911.233929586737</v>
      </c>
      <c r="C7" s="28">
        <f t="shared" si="0"/>
        <v>362.80137724999997</v>
      </c>
      <c r="D7" s="28">
        <f t="shared" si="0"/>
        <v>12950.2806923672</v>
      </c>
      <c r="E7" s="28">
        <f t="shared" si="0"/>
        <v>1598.1518599695371</v>
      </c>
      <c r="F7" s="28">
        <f t="shared" si="0"/>
        <v>4488.98997504</v>
      </c>
      <c r="G7" s="28">
        <f t="shared" si="0"/>
        <v>1753.5837930533569</v>
      </c>
      <c r="H7" s="28">
        <f t="shared" si="0"/>
        <v>611.87259609703244</v>
      </c>
      <c r="I7" s="28">
        <f t="shared" si="0"/>
        <v>1072.8413281549729</v>
      </c>
      <c r="J7" s="28">
        <f t="shared" si="0"/>
        <v>0</v>
      </c>
      <c r="K7" s="28">
        <f t="shared" si="0"/>
        <v>68.869868801351785</v>
      </c>
      <c r="L7" s="28">
        <f t="shared" si="0"/>
        <v>2985.7647667548699</v>
      </c>
      <c r="M7" s="28">
        <f t="shared" si="0"/>
        <v>1767.0875675118614</v>
      </c>
      <c r="N7" s="28">
        <f t="shared" si="0"/>
        <v>1020.668951999058</v>
      </c>
      <c r="O7" s="28">
        <f t="shared" si="0"/>
        <v>198.00824724395059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24139.572464434965</v>
      </c>
    </row>
    <row r="8" spans="1:22" x14ac:dyDescent="0.3">
      <c r="A8" s="25" t="s">
        <v>69</v>
      </c>
      <c r="B8" s="24">
        <v>362.80137724999997</v>
      </c>
      <c r="C8" s="22">
        <v>362.80137724999997</v>
      </c>
      <c r="D8" s="22">
        <v>0</v>
      </c>
      <c r="E8" s="22">
        <v>0</v>
      </c>
      <c r="F8" s="23">
        <v>2615.4117945839998</v>
      </c>
      <c r="G8" s="23">
        <v>1753.5837930533569</v>
      </c>
      <c r="H8" s="22">
        <v>611.87259609703244</v>
      </c>
      <c r="I8" s="22">
        <v>1072.8413281549729</v>
      </c>
      <c r="J8" s="22">
        <v>0</v>
      </c>
      <c r="K8" s="22">
        <v>68.869868801351785</v>
      </c>
      <c r="L8" s="23">
        <v>327.6704219672821</v>
      </c>
      <c r="M8" s="22">
        <v>150.75086878873387</v>
      </c>
      <c r="N8" s="22">
        <v>176.91955317854823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5059.4673868546388</v>
      </c>
    </row>
    <row r="9" spans="1:22" x14ac:dyDescent="0.3">
      <c r="A9" s="25" t="s">
        <v>70</v>
      </c>
      <c r="B9" s="24">
        <v>12950.2806923672</v>
      </c>
      <c r="C9" s="22">
        <v>0</v>
      </c>
      <c r="D9" s="22">
        <v>12950.2806923672</v>
      </c>
      <c r="E9" s="22">
        <v>0</v>
      </c>
      <c r="F9" s="23">
        <v>1873.5781804559999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1900.7394430047627</v>
      </c>
      <c r="M9" s="22">
        <v>1220.3109728332408</v>
      </c>
      <c r="N9" s="22">
        <v>548.9889497282245</v>
      </c>
      <c r="O9" s="22">
        <v>131.43952044329731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16724.598315827963</v>
      </c>
    </row>
    <row r="10" spans="1:22" x14ac:dyDescent="0.3">
      <c r="A10" s="25" t="s">
        <v>71</v>
      </c>
      <c r="B10" s="24">
        <v>1598.1518599695371</v>
      </c>
      <c r="C10" s="22">
        <v>0</v>
      </c>
      <c r="D10" s="22">
        <v>0</v>
      </c>
      <c r="E10" s="22">
        <v>1598.1518599695371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757.3549017828251</v>
      </c>
      <c r="M10" s="22">
        <v>396.02572588988653</v>
      </c>
      <c r="N10" s="22">
        <v>294.76044909228523</v>
      </c>
      <c r="O10" s="22">
        <v>66.56872680065328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2355.5067617523623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3276.1194640164485</v>
      </c>
      <c r="H11" s="28">
        <f t="shared" si="1"/>
        <v>71.726359312967489</v>
      </c>
      <c r="I11" s="28">
        <f t="shared" si="1"/>
        <v>958.22122745317154</v>
      </c>
      <c r="J11" s="28">
        <f t="shared" si="1"/>
        <v>2246.1718772503095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1120.3327547043095</v>
      </c>
      <c r="Q11" s="28">
        <f t="shared" si="1"/>
        <v>433.085538127522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4829.53775684828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71.726359312967489</v>
      </c>
      <c r="H12" s="22">
        <v>71.726359312967489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71.726359312967489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958.22122745317154</v>
      </c>
      <c r="H13" s="22">
        <v>0</v>
      </c>
      <c r="I13" s="22">
        <v>958.22122745317154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958.22122745317154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2246.1718772503095</v>
      </c>
      <c r="H14" s="22">
        <v>0</v>
      </c>
      <c r="I14" s="22">
        <v>0</v>
      </c>
      <c r="J14" s="22">
        <v>2246.1718772503095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2246.1718772503095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1120.3327547043095</v>
      </c>
      <c r="Q15" s="23">
        <v>433.085538127522</v>
      </c>
      <c r="R15" s="23">
        <v>0</v>
      </c>
      <c r="S15" s="22">
        <v>0</v>
      </c>
      <c r="T15" s="22">
        <v>0</v>
      </c>
      <c r="U15" s="22">
        <v>0</v>
      </c>
      <c r="V15" s="21">
        <v>1553.4182928318314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25082.488132880055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4265.8824121433336</v>
      </c>
      <c r="Q16" s="28">
        <f t="shared" si="2"/>
        <v>636.70671751849</v>
      </c>
      <c r="R16" s="28">
        <f t="shared" si="2"/>
        <v>23589.419948459868</v>
      </c>
      <c r="S16" s="28">
        <f t="shared" si="2"/>
        <v>4402.0471510095103</v>
      </c>
      <c r="T16" s="28">
        <f t="shared" si="2"/>
        <v>172.93080649377862</v>
      </c>
      <c r="U16" s="28">
        <f t="shared" si="2"/>
        <v>19014.44199095658</v>
      </c>
      <c r="V16" s="27">
        <f t="shared" si="2"/>
        <v>53574.497211001748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23589.419948459868</v>
      </c>
      <c r="S17" s="22">
        <v>4402.0471510095103</v>
      </c>
      <c r="T17" s="22">
        <v>172.93080649377862</v>
      </c>
      <c r="U17" s="22">
        <v>19014.44199095658</v>
      </c>
      <c r="V17" s="21">
        <v>23589.419948459868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25082.488132880055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25082.488132880055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4265.8824121433336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4265.8824121433336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636.70671751849</v>
      </c>
      <c r="R20" s="19">
        <v>0</v>
      </c>
      <c r="S20" s="18">
        <v>0</v>
      </c>
      <c r="T20" s="18">
        <v>0</v>
      </c>
      <c r="U20" s="18">
        <v>0</v>
      </c>
      <c r="V20" s="17">
        <v>636.70671751849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47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10201.443932381802</v>
      </c>
      <c r="C6" s="32">
        <v>296.13813467161322</v>
      </c>
      <c r="D6" s="32">
        <v>8858.7264494054489</v>
      </c>
      <c r="E6" s="32">
        <v>1046.5793483047407</v>
      </c>
      <c r="F6" s="33">
        <v>20414.271872922087</v>
      </c>
      <c r="G6" s="33">
        <v>4253.7070554365455</v>
      </c>
      <c r="H6" s="32">
        <v>575.6673598536961</v>
      </c>
      <c r="I6" s="32">
        <v>1926.1208700373552</v>
      </c>
      <c r="J6" s="32">
        <v>1699.4603691167147</v>
      </c>
      <c r="K6" s="32">
        <v>52.458456428780288</v>
      </c>
      <c r="L6" s="33">
        <v>2355.4617184359231</v>
      </c>
      <c r="M6" s="32">
        <v>1321.3311080261822</v>
      </c>
      <c r="N6" s="32">
        <v>840.58518423919963</v>
      </c>
      <c r="O6" s="32">
        <v>193.54542617054119</v>
      </c>
      <c r="P6" s="33">
        <v>5157.8764554415229</v>
      </c>
      <c r="Q6" s="33">
        <v>1091.6740215865482</v>
      </c>
      <c r="R6" s="33">
        <v>17485.670601233178</v>
      </c>
      <c r="S6" s="32">
        <v>3281.4931044943914</v>
      </c>
      <c r="T6" s="32">
        <v>105.24199054602084</v>
      </c>
      <c r="U6" s="32">
        <v>14098.935506192765</v>
      </c>
      <c r="V6" s="31">
        <v>60960.105657437583</v>
      </c>
    </row>
    <row r="7" spans="1:22" x14ac:dyDescent="0.3">
      <c r="A7" s="30" t="s">
        <v>68</v>
      </c>
      <c r="B7" s="29">
        <f t="shared" ref="B7:V7" si="0">SUM(B8:B10)</f>
        <v>10201.443932381802</v>
      </c>
      <c r="C7" s="28">
        <f t="shared" si="0"/>
        <v>296.13813467161322</v>
      </c>
      <c r="D7" s="28">
        <f t="shared" si="0"/>
        <v>8858.7264494054489</v>
      </c>
      <c r="E7" s="28">
        <f t="shared" si="0"/>
        <v>1046.5793483047407</v>
      </c>
      <c r="F7" s="28">
        <f t="shared" si="0"/>
        <v>3398.253929</v>
      </c>
      <c r="G7" s="28">
        <f t="shared" si="0"/>
        <v>1531.2855362059508</v>
      </c>
      <c r="H7" s="28">
        <f t="shared" si="0"/>
        <v>484.73363779667756</v>
      </c>
      <c r="I7" s="28">
        <f t="shared" si="0"/>
        <v>994.09344198049303</v>
      </c>
      <c r="J7" s="28">
        <f t="shared" si="0"/>
        <v>0</v>
      </c>
      <c r="K7" s="28">
        <f t="shared" si="0"/>
        <v>52.458456428780288</v>
      </c>
      <c r="L7" s="28">
        <f t="shared" si="0"/>
        <v>2355.4617184359231</v>
      </c>
      <c r="M7" s="28">
        <f t="shared" si="0"/>
        <v>1321.3311080261822</v>
      </c>
      <c r="N7" s="28">
        <f t="shared" si="0"/>
        <v>840.58518423919963</v>
      </c>
      <c r="O7" s="28">
        <f t="shared" si="0"/>
        <v>193.54542617054119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17486.445116023679</v>
      </c>
    </row>
    <row r="8" spans="1:22" x14ac:dyDescent="0.3">
      <c r="A8" s="25" t="s">
        <v>69</v>
      </c>
      <c r="B8" s="24">
        <v>296.13813467161322</v>
      </c>
      <c r="C8" s="22">
        <v>296.13813467161322</v>
      </c>
      <c r="D8" s="22">
        <v>0</v>
      </c>
      <c r="E8" s="22">
        <v>0</v>
      </c>
      <c r="F8" s="23">
        <v>1779.0315410000001</v>
      </c>
      <c r="G8" s="23">
        <v>1531.2855362059508</v>
      </c>
      <c r="H8" s="22">
        <v>484.73363779667756</v>
      </c>
      <c r="I8" s="22">
        <v>994.09344198049303</v>
      </c>
      <c r="J8" s="22">
        <v>0</v>
      </c>
      <c r="K8" s="22">
        <v>52.458456428780288</v>
      </c>
      <c r="L8" s="23">
        <v>306.89999999999998</v>
      </c>
      <c r="M8" s="22">
        <v>132.69999999999999</v>
      </c>
      <c r="N8" s="22">
        <v>174.2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3913.3552118775638</v>
      </c>
    </row>
    <row r="9" spans="1:22" x14ac:dyDescent="0.3">
      <c r="A9" s="25" t="s">
        <v>70</v>
      </c>
      <c r="B9" s="24">
        <v>8858.7264494054489</v>
      </c>
      <c r="C9" s="22">
        <v>0</v>
      </c>
      <c r="D9" s="22">
        <v>8858.7264494054489</v>
      </c>
      <c r="E9" s="22">
        <v>0</v>
      </c>
      <c r="F9" s="23">
        <v>1619.2223879999999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1450.1445329826292</v>
      </c>
      <c r="M9" s="22">
        <v>890.57570109545145</v>
      </c>
      <c r="N9" s="22">
        <v>430.50478702837239</v>
      </c>
      <c r="O9" s="22">
        <v>129.0640448588054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11928.093370388078</v>
      </c>
    </row>
    <row r="10" spans="1:22" x14ac:dyDescent="0.3">
      <c r="A10" s="25" t="s">
        <v>71</v>
      </c>
      <c r="B10" s="24">
        <v>1046.5793483047407</v>
      </c>
      <c r="C10" s="22">
        <v>0</v>
      </c>
      <c r="D10" s="22">
        <v>0</v>
      </c>
      <c r="E10" s="22">
        <v>1046.5793483047407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598.41718545329377</v>
      </c>
      <c r="M10" s="22">
        <v>298.05540693073067</v>
      </c>
      <c r="N10" s="22">
        <v>235.88039721082723</v>
      </c>
      <c r="O10" s="22">
        <v>64.481381311735802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1644.9965337580343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2722.4215192305955</v>
      </c>
      <c r="H11" s="28">
        <f t="shared" si="1"/>
        <v>90.933722057018457</v>
      </c>
      <c r="I11" s="28">
        <f t="shared" si="1"/>
        <v>932.02742805686216</v>
      </c>
      <c r="J11" s="28">
        <f t="shared" si="1"/>
        <v>1699.4603691167147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1072.8383027318366</v>
      </c>
      <c r="Q11" s="28">
        <f t="shared" si="1"/>
        <v>426.09845717845428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4221.3582791408862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90.933722057018457</v>
      </c>
      <c r="H12" s="22">
        <v>90.933722057018457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90.933722057018457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932.02742805686216</v>
      </c>
      <c r="H13" s="22">
        <v>0</v>
      </c>
      <c r="I13" s="22">
        <v>932.02742805686216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932.02742805686216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1699.4603691167147</v>
      </c>
      <c r="H14" s="22">
        <v>0</v>
      </c>
      <c r="I14" s="22">
        <v>0</v>
      </c>
      <c r="J14" s="22">
        <v>1699.4603691167147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1699.4603691167147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1072.8383027318366</v>
      </c>
      <c r="Q15" s="23">
        <v>426.09845717845428</v>
      </c>
      <c r="R15" s="23">
        <v>0</v>
      </c>
      <c r="S15" s="22">
        <v>0</v>
      </c>
      <c r="T15" s="22">
        <v>0</v>
      </c>
      <c r="U15" s="22">
        <v>0</v>
      </c>
      <c r="V15" s="21">
        <v>1498.9367599102909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17016.017943922088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4085.0381527096865</v>
      </c>
      <c r="Q16" s="28">
        <f t="shared" si="2"/>
        <v>665.5755644080939</v>
      </c>
      <c r="R16" s="28">
        <f t="shared" si="2"/>
        <v>17485.670601233178</v>
      </c>
      <c r="S16" s="28">
        <f t="shared" si="2"/>
        <v>3281.4931044943914</v>
      </c>
      <c r="T16" s="28">
        <f t="shared" si="2"/>
        <v>105.24199054602084</v>
      </c>
      <c r="U16" s="28">
        <f t="shared" si="2"/>
        <v>14098.935506192765</v>
      </c>
      <c r="V16" s="27">
        <f t="shared" si="2"/>
        <v>39252.302262273042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17485.670601233178</v>
      </c>
      <c r="S17" s="22">
        <v>3281.4931044943914</v>
      </c>
      <c r="T17" s="22">
        <v>105.24199054602084</v>
      </c>
      <c r="U17" s="22">
        <v>14098.935506192765</v>
      </c>
      <c r="V17" s="21">
        <v>17485.670601233178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17016.017943922088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17016.017943922088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4085.0381527096865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4085.0381527096865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665.5755644080939</v>
      </c>
      <c r="R20" s="19">
        <v>0</v>
      </c>
      <c r="S20" s="18">
        <v>0</v>
      </c>
      <c r="T20" s="18">
        <v>0</v>
      </c>
      <c r="U20" s="18">
        <v>0</v>
      </c>
      <c r="V20" s="17">
        <v>665.5755644080939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39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13967.121639914656</v>
      </c>
      <c r="C6" s="32">
        <v>313.35550103000003</v>
      </c>
      <c r="D6" s="32">
        <v>12050.629120876729</v>
      </c>
      <c r="E6" s="32">
        <v>1603.1370180079261</v>
      </c>
      <c r="F6" s="33">
        <v>28702.532209030018</v>
      </c>
      <c r="G6" s="33">
        <v>5032.351414544225</v>
      </c>
      <c r="H6" s="32">
        <v>665.22537731</v>
      </c>
      <c r="I6" s="32">
        <v>1991.4688736995574</v>
      </c>
      <c r="J6" s="32">
        <v>2306.3290616599834</v>
      </c>
      <c r="K6" s="32">
        <v>69.328101874684691</v>
      </c>
      <c r="L6" s="33">
        <v>3004.7520385227549</v>
      </c>
      <c r="M6" s="32">
        <v>1758.7389287911692</v>
      </c>
      <c r="N6" s="32">
        <v>1047.8659882883996</v>
      </c>
      <c r="O6" s="32">
        <v>198.14712144318628</v>
      </c>
      <c r="P6" s="33">
        <v>5374.5728640256648</v>
      </c>
      <c r="Q6" s="33">
        <v>1087.6577770572349</v>
      </c>
      <c r="R6" s="33">
        <v>23292.633297662738</v>
      </c>
      <c r="S6" s="32">
        <v>4308.8691414388886</v>
      </c>
      <c r="T6" s="32">
        <v>160.77114951032016</v>
      </c>
      <c r="U6" s="32">
        <v>18822.993006713528</v>
      </c>
      <c r="V6" s="31">
        <v>80461.621240757289</v>
      </c>
    </row>
    <row r="7" spans="1:22" x14ac:dyDescent="0.3">
      <c r="A7" s="30" t="s">
        <v>68</v>
      </c>
      <c r="B7" s="29">
        <f t="shared" ref="B7:V7" si="0">SUM(B8:B10)</f>
        <v>13967.121639914656</v>
      </c>
      <c r="C7" s="28">
        <f t="shared" si="0"/>
        <v>313.35550103000003</v>
      </c>
      <c r="D7" s="28">
        <f t="shared" si="0"/>
        <v>12050.629120876729</v>
      </c>
      <c r="E7" s="28">
        <f t="shared" si="0"/>
        <v>1603.1370180079261</v>
      </c>
      <c r="F7" s="28">
        <f t="shared" si="0"/>
        <v>4309.7034722400003</v>
      </c>
      <c r="G7" s="28">
        <f t="shared" si="0"/>
        <v>1703.2346386467657</v>
      </c>
      <c r="H7" s="28">
        <f t="shared" si="0"/>
        <v>595.8777552453663</v>
      </c>
      <c r="I7" s="28">
        <f t="shared" si="0"/>
        <v>1038.0287815267145</v>
      </c>
      <c r="J7" s="28">
        <f t="shared" si="0"/>
        <v>0</v>
      </c>
      <c r="K7" s="28">
        <f t="shared" si="0"/>
        <v>69.328101874684691</v>
      </c>
      <c r="L7" s="28">
        <f t="shared" si="0"/>
        <v>3004.7520385227549</v>
      </c>
      <c r="M7" s="28">
        <f t="shared" si="0"/>
        <v>1758.7389287911692</v>
      </c>
      <c r="N7" s="28">
        <f t="shared" si="0"/>
        <v>1047.8659882883996</v>
      </c>
      <c r="O7" s="28">
        <f t="shared" si="0"/>
        <v>198.14712144318628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22984.811789324176</v>
      </c>
    </row>
    <row r="8" spans="1:22" x14ac:dyDescent="0.3">
      <c r="A8" s="25" t="s">
        <v>69</v>
      </c>
      <c r="B8" s="24">
        <v>313.35550103000003</v>
      </c>
      <c r="C8" s="22">
        <v>313.35550103000003</v>
      </c>
      <c r="D8" s="22">
        <v>0</v>
      </c>
      <c r="E8" s="22">
        <v>0</v>
      </c>
      <c r="F8" s="23">
        <v>2479.5324150000001</v>
      </c>
      <c r="G8" s="23">
        <v>1703.2346386467657</v>
      </c>
      <c r="H8" s="22">
        <v>595.8777552453663</v>
      </c>
      <c r="I8" s="22">
        <v>1038.0287815267145</v>
      </c>
      <c r="J8" s="22">
        <v>0</v>
      </c>
      <c r="K8" s="22">
        <v>69.328101874684691</v>
      </c>
      <c r="L8" s="23">
        <v>325.32273568477927</v>
      </c>
      <c r="M8" s="22">
        <v>150.05983809271993</v>
      </c>
      <c r="N8" s="22">
        <v>175.26289759205935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4821.4452903615456</v>
      </c>
    </row>
    <row r="9" spans="1:22" x14ac:dyDescent="0.3">
      <c r="A9" s="25" t="s">
        <v>70</v>
      </c>
      <c r="B9" s="24">
        <v>12050.629120876729</v>
      </c>
      <c r="C9" s="22">
        <v>0</v>
      </c>
      <c r="D9" s="22">
        <v>12050.629120876729</v>
      </c>
      <c r="E9" s="22">
        <v>0</v>
      </c>
      <c r="F9" s="23">
        <v>1830.17105724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1923.1778025146082</v>
      </c>
      <c r="M9" s="22">
        <v>1215.889865480209</v>
      </c>
      <c r="N9" s="22">
        <v>575.75623074327211</v>
      </c>
      <c r="O9" s="22">
        <v>131.53170629112716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15803.977980631338</v>
      </c>
    </row>
    <row r="10" spans="1:22" x14ac:dyDescent="0.3">
      <c r="A10" s="25" t="s">
        <v>71</v>
      </c>
      <c r="B10" s="24">
        <v>1603.1370180079261</v>
      </c>
      <c r="C10" s="22">
        <v>0</v>
      </c>
      <c r="D10" s="22">
        <v>0</v>
      </c>
      <c r="E10" s="22">
        <v>1603.1370180079261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756.25150032336751</v>
      </c>
      <c r="M10" s="22">
        <v>392.78922521824018</v>
      </c>
      <c r="N10" s="22">
        <v>296.84685995306819</v>
      </c>
      <c r="O10" s="22">
        <v>66.615415152059128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2359.3885183312937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3329.1167758974598</v>
      </c>
      <c r="H11" s="28">
        <f t="shared" si="1"/>
        <v>69.347622064633612</v>
      </c>
      <c r="I11" s="28">
        <f t="shared" si="1"/>
        <v>953.44009217284292</v>
      </c>
      <c r="J11" s="28">
        <f t="shared" si="1"/>
        <v>2306.3290616599834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1117.9111557173383</v>
      </c>
      <c r="Q11" s="28">
        <f t="shared" si="1"/>
        <v>473.86366940009634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4920.8916010148941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69.347622064633612</v>
      </c>
      <c r="H12" s="22">
        <v>69.347622064633612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69.347622064633612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953.44009217284292</v>
      </c>
      <c r="H13" s="22">
        <v>0</v>
      </c>
      <c r="I13" s="22">
        <v>953.44009217284292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953.44009217284292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2306.3290616599834</v>
      </c>
      <c r="H14" s="22">
        <v>0</v>
      </c>
      <c r="I14" s="22">
        <v>0</v>
      </c>
      <c r="J14" s="22">
        <v>2306.3290616599834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2306.3290616599834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1117.9111557173383</v>
      </c>
      <c r="Q15" s="23">
        <v>473.86366940009634</v>
      </c>
      <c r="R15" s="23">
        <v>0</v>
      </c>
      <c r="S15" s="22">
        <v>0</v>
      </c>
      <c r="T15" s="22">
        <v>0</v>
      </c>
      <c r="U15" s="22">
        <v>0</v>
      </c>
      <c r="V15" s="21">
        <v>1591.7748251174346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24392.828736790019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4256.6617083083265</v>
      </c>
      <c r="Q16" s="28">
        <f t="shared" si="2"/>
        <v>613.79410765713862</v>
      </c>
      <c r="R16" s="28">
        <f t="shared" si="2"/>
        <v>23292.633297662738</v>
      </c>
      <c r="S16" s="28">
        <f t="shared" si="2"/>
        <v>4308.8691414388886</v>
      </c>
      <c r="T16" s="28">
        <f t="shared" si="2"/>
        <v>160.77114951032016</v>
      </c>
      <c r="U16" s="28">
        <f t="shared" si="2"/>
        <v>18822.993006713528</v>
      </c>
      <c r="V16" s="27">
        <f t="shared" si="2"/>
        <v>52555.91785041822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23292.633297662738</v>
      </c>
      <c r="S17" s="22">
        <v>4308.8691414388886</v>
      </c>
      <c r="T17" s="22">
        <v>160.77114951032016</v>
      </c>
      <c r="U17" s="22">
        <v>18822.993006713528</v>
      </c>
      <c r="V17" s="21">
        <v>23292.633297662738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24392.828736790019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24392.828736790019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4256.6617083083265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4256.6617083083265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613.79410765713862</v>
      </c>
      <c r="R20" s="19">
        <v>0</v>
      </c>
      <c r="S20" s="18">
        <v>0</v>
      </c>
      <c r="T20" s="18">
        <v>0</v>
      </c>
      <c r="U20" s="18">
        <v>0</v>
      </c>
      <c r="V20" s="17">
        <v>613.79410765713862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40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13876.668393695056</v>
      </c>
      <c r="C6" s="32">
        <v>296.68089697999994</v>
      </c>
      <c r="D6" s="32">
        <v>12104.945157856993</v>
      </c>
      <c r="E6" s="32">
        <v>1475.0423388580616</v>
      </c>
      <c r="F6" s="33">
        <v>27498.831654205835</v>
      </c>
      <c r="G6" s="33">
        <v>4940.2597171466368</v>
      </c>
      <c r="H6" s="32">
        <v>647.47682700000007</v>
      </c>
      <c r="I6" s="32">
        <v>2005.5244182901449</v>
      </c>
      <c r="J6" s="32">
        <v>2218.3771480168366</v>
      </c>
      <c r="K6" s="32">
        <v>68.881323839655934</v>
      </c>
      <c r="L6" s="33">
        <v>2950.0678786956128</v>
      </c>
      <c r="M6" s="32">
        <v>1722.5053785671612</v>
      </c>
      <c r="N6" s="32">
        <v>1030.7120591284522</v>
      </c>
      <c r="O6" s="32">
        <v>196.85044099999999</v>
      </c>
      <c r="P6" s="33">
        <v>5099.2662294246738</v>
      </c>
      <c r="Q6" s="33">
        <v>1088.2264061127596</v>
      </c>
      <c r="R6" s="33">
        <v>22277.576265915999</v>
      </c>
      <c r="S6" s="32">
        <v>4137.0977234191532</v>
      </c>
      <c r="T6" s="32">
        <v>156.81405699991234</v>
      </c>
      <c r="U6" s="32">
        <v>17983.664485496935</v>
      </c>
      <c r="V6" s="31">
        <v>77730.896545196563</v>
      </c>
    </row>
    <row r="7" spans="1:22" x14ac:dyDescent="0.3">
      <c r="A7" s="30" t="s">
        <v>68</v>
      </c>
      <c r="B7" s="29">
        <f t="shared" ref="B7:V7" si="0">SUM(B8:B10)</f>
        <v>13876.668393695056</v>
      </c>
      <c r="C7" s="28">
        <f t="shared" si="0"/>
        <v>296.68089697999994</v>
      </c>
      <c r="D7" s="28">
        <f t="shared" si="0"/>
        <v>12104.945157856993</v>
      </c>
      <c r="E7" s="28">
        <f t="shared" si="0"/>
        <v>1475.0423388580616</v>
      </c>
      <c r="F7" s="28">
        <f t="shared" si="0"/>
        <v>4118.2157902100007</v>
      </c>
      <c r="G7" s="28">
        <f t="shared" si="0"/>
        <v>1711.0103380702199</v>
      </c>
      <c r="H7" s="28">
        <f t="shared" si="0"/>
        <v>582.15548011930844</v>
      </c>
      <c r="I7" s="28">
        <f t="shared" si="0"/>
        <v>1059.9735341112555</v>
      </c>
      <c r="J7" s="28">
        <f t="shared" si="0"/>
        <v>0</v>
      </c>
      <c r="K7" s="28">
        <f t="shared" si="0"/>
        <v>68.881323839655934</v>
      </c>
      <c r="L7" s="28">
        <f t="shared" si="0"/>
        <v>2950.0678786956132</v>
      </c>
      <c r="M7" s="28">
        <f t="shared" si="0"/>
        <v>1722.5053785671612</v>
      </c>
      <c r="N7" s="28">
        <f t="shared" si="0"/>
        <v>1030.7120591284522</v>
      </c>
      <c r="O7" s="28">
        <f t="shared" si="0"/>
        <v>196.85044099999999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22655.962400670887</v>
      </c>
    </row>
    <row r="8" spans="1:22" x14ac:dyDescent="0.3">
      <c r="A8" s="25" t="s">
        <v>69</v>
      </c>
      <c r="B8" s="24">
        <v>296.68089697999994</v>
      </c>
      <c r="C8" s="22">
        <v>296.68089697999994</v>
      </c>
      <c r="D8" s="22">
        <v>0</v>
      </c>
      <c r="E8" s="22">
        <v>0</v>
      </c>
      <c r="F8" s="23">
        <v>2355.1999940000001</v>
      </c>
      <c r="G8" s="23">
        <v>1711.0103380702199</v>
      </c>
      <c r="H8" s="22">
        <v>582.15548011930844</v>
      </c>
      <c r="I8" s="22">
        <v>1059.9735341112555</v>
      </c>
      <c r="J8" s="22">
        <v>0</v>
      </c>
      <c r="K8" s="22">
        <v>68.881323839655934</v>
      </c>
      <c r="L8" s="23">
        <v>324.56332352732062</v>
      </c>
      <c r="M8" s="22">
        <v>150.9644436950104</v>
      </c>
      <c r="N8" s="22">
        <v>173.59887983231022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4687.4545525775402</v>
      </c>
    </row>
    <row r="9" spans="1:22" x14ac:dyDescent="0.3">
      <c r="A9" s="25" t="s">
        <v>70</v>
      </c>
      <c r="B9" s="24">
        <v>12104.945157856993</v>
      </c>
      <c r="C9" s="22">
        <v>0</v>
      </c>
      <c r="D9" s="22">
        <v>12104.945157856993</v>
      </c>
      <c r="E9" s="22">
        <v>0</v>
      </c>
      <c r="F9" s="23">
        <v>1763.0157962100002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1888.7434640329718</v>
      </c>
      <c r="M9" s="22">
        <v>1192.6513378038719</v>
      </c>
      <c r="N9" s="22">
        <v>565.4211671946797</v>
      </c>
      <c r="O9" s="22">
        <v>130.67095903442006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15756.704418099966</v>
      </c>
    </row>
    <row r="10" spans="1:22" x14ac:dyDescent="0.3">
      <c r="A10" s="25" t="s">
        <v>71</v>
      </c>
      <c r="B10" s="24">
        <v>1475.0423388580616</v>
      </c>
      <c r="C10" s="22">
        <v>0</v>
      </c>
      <c r="D10" s="22">
        <v>0</v>
      </c>
      <c r="E10" s="22">
        <v>1475.0423388580616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736.76109113532107</v>
      </c>
      <c r="M10" s="22">
        <v>378.88959706827882</v>
      </c>
      <c r="N10" s="22">
        <v>291.69201210146235</v>
      </c>
      <c r="O10" s="22">
        <v>66.17948196557991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2211.8034299933825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3229.2493790764174</v>
      </c>
      <c r="H11" s="28">
        <f t="shared" si="1"/>
        <v>65.32134688069155</v>
      </c>
      <c r="I11" s="28">
        <f t="shared" si="1"/>
        <v>945.55088417888919</v>
      </c>
      <c r="J11" s="28">
        <f t="shared" si="1"/>
        <v>2218.3771480168366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1060.6473757203321</v>
      </c>
      <c r="Q11" s="28">
        <f t="shared" si="1"/>
        <v>467.63208048911338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4757.5288352858624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65.32134688069155</v>
      </c>
      <c r="H12" s="22">
        <v>65.32134688069155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65.32134688069155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945.55088417888919</v>
      </c>
      <c r="H13" s="22">
        <v>0</v>
      </c>
      <c r="I13" s="22">
        <v>945.55088417888919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945.55088417888919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2218.3771480168366</v>
      </c>
      <c r="H14" s="22">
        <v>0</v>
      </c>
      <c r="I14" s="22">
        <v>0</v>
      </c>
      <c r="J14" s="22">
        <v>2218.3771480168366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2218.3771480168366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1060.6473757203321</v>
      </c>
      <c r="Q15" s="23">
        <v>467.63208048911338</v>
      </c>
      <c r="R15" s="23">
        <v>0</v>
      </c>
      <c r="S15" s="22">
        <v>0</v>
      </c>
      <c r="T15" s="22">
        <v>0</v>
      </c>
      <c r="U15" s="22">
        <v>0</v>
      </c>
      <c r="V15" s="21">
        <v>1528.2794562094455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23380.615863995834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4038.6188537043417</v>
      </c>
      <c r="Q16" s="28">
        <f t="shared" si="2"/>
        <v>620.59432562364623</v>
      </c>
      <c r="R16" s="28">
        <f t="shared" si="2"/>
        <v>22277.576265915999</v>
      </c>
      <c r="S16" s="28">
        <f t="shared" si="2"/>
        <v>4137.0977234191532</v>
      </c>
      <c r="T16" s="28">
        <f t="shared" si="2"/>
        <v>156.81405699991234</v>
      </c>
      <c r="U16" s="28">
        <f t="shared" si="2"/>
        <v>17983.664485496935</v>
      </c>
      <c r="V16" s="27">
        <f t="shared" si="2"/>
        <v>50317.405309239824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22277.576265915999</v>
      </c>
      <c r="S17" s="22">
        <v>4137.0977234191532</v>
      </c>
      <c r="T17" s="22">
        <v>156.81405699991234</v>
      </c>
      <c r="U17" s="22">
        <v>17983.664485496935</v>
      </c>
      <c r="V17" s="21">
        <v>22277.576265915999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23380.615863995834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23380.615863995834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4038.6188537043417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4038.6188537043417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620.59432562364623</v>
      </c>
      <c r="R20" s="19">
        <v>0</v>
      </c>
      <c r="S20" s="18">
        <v>0</v>
      </c>
      <c r="T20" s="18">
        <v>0</v>
      </c>
      <c r="U20" s="18">
        <v>0</v>
      </c>
      <c r="V20" s="17">
        <v>620.59432562364623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41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13436.147687995544</v>
      </c>
      <c r="C6" s="32">
        <v>293.18004114000001</v>
      </c>
      <c r="D6" s="32">
        <v>11667.639864139641</v>
      </c>
      <c r="E6" s="32">
        <v>1475.3277827159045</v>
      </c>
      <c r="F6" s="33">
        <v>26126.989932520093</v>
      </c>
      <c r="G6" s="33">
        <v>4733.5823845051664</v>
      </c>
      <c r="H6" s="32">
        <v>634.54832017999991</v>
      </c>
      <c r="I6" s="32">
        <v>1876.053979223952</v>
      </c>
      <c r="J6" s="32">
        <v>2159.2050329635945</v>
      </c>
      <c r="K6" s="32">
        <v>63.77505213762003</v>
      </c>
      <c r="L6" s="33">
        <v>2909.6463411089371</v>
      </c>
      <c r="M6" s="32">
        <v>1696.131410703078</v>
      </c>
      <c r="N6" s="32">
        <v>1011.8125094058595</v>
      </c>
      <c r="O6" s="32">
        <v>201.70242099999999</v>
      </c>
      <c r="P6" s="33">
        <v>4915.3134311178001</v>
      </c>
      <c r="Q6" s="33">
        <v>1005.0817080399693</v>
      </c>
      <c r="R6" s="33">
        <v>21567.881661359075</v>
      </c>
      <c r="S6" s="32">
        <v>3977.0244747499892</v>
      </c>
      <c r="T6" s="32">
        <v>139.36767273896626</v>
      </c>
      <c r="U6" s="32">
        <v>17451.489513870118</v>
      </c>
      <c r="V6" s="31">
        <v>74694.643146646602</v>
      </c>
    </row>
    <row r="7" spans="1:22" x14ac:dyDescent="0.3">
      <c r="A7" s="30" t="s">
        <v>68</v>
      </c>
      <c r="B7" s="29">
        <f t="shared" ref="B7:V7" si="0">SUM(B8:B10)</f>
        <v>13436.147687995544</v>
      </c>
      <c r="C7" s="28">
        <f t="shared" si="0"/>
        <v>293.18004114000001</v>
      </c>
      <c r="D7" s="28">
        <f t="shared" si="0"/>
        <v>11667.639864139641</v>
      </c>
      <c r="E7" s="28">
        <f t="shared" si="0"/>
        <v>1475.3277827159045</v>
      </c>
      <c r="F7" s="28">
        <f t="shared" si="0"/>
        <v>4006.5101548600005</v>
      </c>
      <c r="G7" s="28">
        <f t="shared" si="0"/>
        <v>1646.3047954042229</v>
      </c>
      <c r="H7" s="28">
        <f t="shared" si="0"/>
        <v>571.9514790716014</v>
      </c>
      <c r="I7" s="28">
        <f t="shared" si="0"/>
        <v>1010.5782641950015</v>
      </c>
      <c r="J7" s="28">
        <f t="shared" si="0"/>
        <v>0</v>
      </c>
      <c r="K7" s="28">
        <f t="shared" si="0"/>
        <v>63.77505213762003</v>
      </c>
      <c r="L7" s="28">
        <f t="shared" si="0"/>
        <v>2909.6463411089376</v>
      </c>
      <c r="M7" s="28">
        <f t="shared" si="0"/>
        <v>1696.131410703078</v>
      </c>
      <c r="N7" s="28">
        <f t="shared" si="0"/>
        <v>1011.8125094058595</v>
      </c>
      <c r="O7" s="28">
        <f t="shared" si="0"/>
        <v>201.70242099999999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21998.608979368706</v>
      </c>
    </row>
    <row r="8" spans="1:22" x14ac:dyDescent="0.3">
      <c r="A8" s="25" t="s">
        <v>69</v>
      </c>
      <c r="B8" s="24">
        <v>293.18004114000001</v>
      </c>
      <c r="C8" s="22">
        <v>293.18004114000001</v>
      </c>
      <c r="D8" s="22">
        <v>0</v>
      </c>
      <c r="E8" s="22">
        <v>0</v>
      </c>
      <c r="F8" s="23">
        <v>2241.6741900000002</v>
      </c>
      <c r="G8" s="23">
        <v>1646.3047954042229</v>
      </c>
      <c r="H8" s="22">
        <v>571.9514790716014</v>
      </c>
      <c r="I8" s="22">
        <v>1010.5782641950015</v>
      </c>
      <c r="J8" s="22">
        <v>0</v>
      </c>
      <c r="K8" s="22">
        <v>63.77505213762003</v>
      </c>
      <c r="L8" s="23">
        <v>326.2884177331469</v>
      </c>
      <c r="M8" s="22">
        <v>153.88530684871017</v>
      </c>
      <c r="N8" s="22">
        <v>172.40311088443673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4507.4474442773708</v>
      </c>
    </row>
    <row r="9" spans="1:22" x14ac:dyDescent="0.3">
      <c r="A9" s="25" t="s">
        <v>70</v>
      </c>
      <c r="B9" s="24">
        <v>11667.639864139641</v>
      </c>
      <c r="C9" s="22">
        <v>0</v>
      </c>
      <c r="D9" s="22">
        <v>11667.639864139641</v>
      </c>
      <c r="E9" s="22">
        <v>0</v>
      </c>
      <c r="F9" s="23">
        <v>1764.8359648600001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1859.127226490657</v>
      </c>
      <c r="M9" s="22">
        <v>1168.4845662314322</v>
      </c>
      <c r="N9" s="22">
        <v>552.87990671622492</v>
      </c>
      <c r="O9" s="22">
        <v>137.76275354300003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15291.603055490299</v>
      </c>
    </row>
    <row r="10" spans="1:22" x14ac:dyDescent="0.3">
      <c r="A10" s="25" t="s">
        <v>71</v>
      </c>
      <c r="B10" s="24">
        <v>1475.3277827159045</v>
      </c>
      <c r="C10" s="22">
        <v>0</v>
      </c>
      <c r="D10" s="22">
        <v>0</v>
      </c>
      <c r="E10" s="22">
        <v>1475.3277827159045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724.2306968851334</v>
      </c>
      <c r="M10" s="22">
        <v>373.76153762293569</v>
      </c>
      <c r="N10" s="22">
        <v>286.52949180519784</v>
      </c>
      <c r="O10" s="22">
        <v>63.939667456999963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2199.558479601038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3087.2775891009433</v>
      </c>
      <c r="H11" s="28">
        <f t="shared" si="1"/>
        <v>62.596841108398586</v>
      </c>
      <c r="I11" s="28">
        <f t="shared" si="1"/>
        <v>865.47571502895039</v>
      </c>
      <c r="J11" s="28">
        <f t="shared" si="1"/>
        <v>2159.2050329635945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1022.3851936725024</v>
      </c>
      <c r="Q11" s="28">
        <f t="shared" si="1"/>
        <v>423.95567839386376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4533.6184611673089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62.596841108398586</v>
      </c>
      <c r="H12" s="22">
        <v>62.596841108398586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62.596841108398586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865.47571502895039</v>
      </c>
      <c r="H13" s="22">
        <v>0</v>
      </c>
      <c r="I13" s="22">
        <v>865.47571502895039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865.47571502895039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2159.2050329635945</v>
      </c>
      <c r="H14" s="22">
        <v>0</v>
      </c>
      <c r="I14" s="22">
        <v>0</v>
      </c>
      <c r="J14" s="22">
        <v>2159.2050329635945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2159.2050329635945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1022.3851936725024</v>
      </c>
      <c r="Q15" s="23">
        <v>423.95567839386376</v>
      </c>
      <c r="R15" s="23">
        <v>0</v>
      </c>
      <c r="S15" s="22">
        <v>0</v>
      </c>
      <c r="T15" s="22">
        <v>0</v>
      </c>
      <c r="U15" s="22">
        <v>0</v>
      </c>
      <c r="V15" s="21">
        <v>1446.340872066366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22120.479777660094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3892.9282374452978</v>
      </c>
      <c r="Q16" s="28">
        <f t="shared" si="2"/>
        <v>581.12602964610551</v>
      </c>
      <c r="R16" s="28">
        <f t="shared" si="2"/>
        <v>21567.881661359075</v>
      </c>
      <c r="S16" s="28">
        <f t="shared" si="2"/>
        <v>3977.0244747499892</v>
      </c>
      <c r="T16" s="28">
        <f t="shared" si="2"/>
        <v>139.36767273896626</v>
      </c>
      <c r="U16" s="28">
        <f t="shared" si="2"/>
        <v>17451.489513870118</v>
      </c>
      <c r="V16" s="27">
        <f t="shared" si="2"/>
        <v>48162.415706110565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21567.881661359075</v>
      </c>
      <c r="S17" s="22">
        <v>3977.0244747499892</v>
      </c>
      <c r="T17" s="22">
        <v>139.36767273896626</v>
      </c>
      <c r="U17" s="22">
        <v>17451.489513870118</v>
      </c>
      <c r="V17" s="21">
        <v>21567.881661359075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22120.479777660094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22120.479777660094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3892.9282374452978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3892.9282374452978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581.12602964610551</v>
      </c>
      <c r="R20" s="19">
        <v>0</v>
      </c>
      <c r="S20" s="18">
        <v>0</v>
      </c>
      <c r="T20" s="18">
        <v>0</v>
      </c>
      <c r="U20" s="18">
        <v>0</v>
      </c>
      <c r="V20" s="17">
        <v>581.12602964610551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42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13252.277547150108</v>
      </c>
      <c r="C6" s="32">
        <v>315.93715965000001</v>
      </c>
      <c r="D6" s="32">
        <v>11368.604625862452</v>
      </c>
      <c r="E6" s="32">
        <v>1567.7357616376562</v>
      </c>
      <c r="F6" s="33">
        <v>25495.390110279182</v>
      </c>
      <c r="G6" s="33">
        <v>4700.4713335517226</v>
      </c>
      <c r="H6" s="32">
        <v>623.60000000000014</v>
      </c>
      <c r="I6" s="32">
        <v>1872.9575908097345</v>
      </c>
      <c r="J6" s="32">
        <v>2140.2817349164407</v>
      </c>
      <c r="K6" s="32">
        <v>63.632007825547461</v>
      </c>
      <c r="L6" s="33">
        <v>2835.1934618147357</v>
      </c>
      <c r="M6" s="32">
        <v>1641.8498926329935</v>
      </c>
      <c r="N6" s="32">
        <v>998.04945118174169</v>
      </c>
      <c r="O6" s="32">
        <v>195.294118</v>
      </c>
      <c r="P6" s="33">
        <v>4794.3643851133502</v>
      </c>
      <c r="Q6" s="33">
        <v>946.7120754057396</v>
      </c>
      <c r="R6" s="33">
        <v>20155.30651268486</v>
      </c>
      <c r="S6" s="32">
        <v>3888.0312357195721</v>
      </c>
      <c r="T6" s="32">
        <v>137.85367255947949</v>
      </c>
      <c r="U6" s="32">
        <v>16129.421604405807</v>
      </c>
      <c r="V6" s="31">
        <v>72179.715425999719</v>
      </c>
    </row>
    <row r="7" spans="1:22" x14ac:dyDescent="0.3">
      <c r="A7" s="30" t="s">
        <v>68</v>
      </c>
      <c r="B7" s="29">
        <f t="shared" ref="B7:V7" si="0">SUM(B8:B10)</f>
        <v>13252.277547150108</v>
      </c>
      <c r="C7" s="28">
        <f t="shared" si="0"/>
        <v>315.93715965000001</v>
      </c>
      <c r="D7" s="28">
        <f t="shared" si="0"/>
        <v>11368.604625862452</v>
      </c>
      <c r="E7" s="28">
        <f t="shared" si="0"/>
        <v>1567.7357616376562</v>
      </c>
      <c r="F7" s="28">
        <f t="shared" si="0"/>
        <v>4014.7222995000002</v>
      </c>
      <c r="G7" s="28">
        <f t="shared" si="0"/>
        <v>1622.3137803810794</v>
      </c>
      <c r="H7" s="28">
        <f t="shared" si="0"/>
        <v>566.40902686955337</v>
      </c>
      <c r="I7" s="28">
        <f t="shared" si="0"/>
        <v>992.27274568597875</v>
      </c>
      <c r="J7" s="28">
        <f t="shared" si="0"/>
        <v>0</v>
      </c>
      <c r="K7" s="28">
        <f t="shared" si="0"/>
        <v>63.632007825547461</v>
      </c>
      <c r="L7" s="28">
        <f t="shared" si="0"/>
        <v>2835.1934618147352</v>
      </c>
      <c r="M7" s="28">
        <f t="shared" si="0"/>
        <v>1641.8498926329935</v>
      </c>
      <c r="N7" s="28">
        <f t="shared" si="0"/>
        <v>998.04945118174169</v>
      </c>
      <c r="O7" s="28">
        <f t="shared" si="0"/>
        <v>195.294118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21724.507088845923</v>
      </c>
    </row>
    <row r="8" spans="1:22" x14ac:dyDescent="0.3">
      <c r="A8" s="25" t="s">
        <v>69</v>
      </c>
      <c r="B8" s="24">
        <v>315.93715965000001</v>
      </c>
      <c r="C8" s="22">
        <v>315.93715965000001</v>
      </c>
      <c r="D8" s="22">
        <v>0</v>
      </c>
      <c r="E8" s="22">
        <v>0</v>
      </c>
      <c r="F8" s="23">
        <v>2179.4376510000002</v>
      </c>
      <c r="G8" s="23">
        <v>1622.3137803810794</v>
      </c>
      <c r="H8" s="22">
        <v>566.40902686955337</v>
      </c>
      <c r="I8" s="22">
        <v>992.27274568597875</v>
      </c>
      <c r="J8" s="22">
        <v>0</v>
      </c>
      <c r="K8" s="22">
        <v>63.632007825547461</v>
      </c>
      <c r="L8" s="23">
        <v>322.37498068650115</v>
      </c>
      <c r="M8" s="22">
        <v>152.63264232050898</v>
      </c>
      <c r="N8" s="22">
        <v>169.74233836599217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4440.063571717581</v>
      </c>
    </row>
    <row r="9" spans="1:22" x14ac:dyDescent="0.3">
      <c r="A9" s="25" t="s">
        <v>70</v>
      </c>
      <c r="B9" s="24">
        <v>11368.604625862452</v>
      </c>
      <c r="C9" s="22">
        <v>0</v>
      </c>
      <c r="D9" s="22">
        <v>11368.604625862452</v>
      </c>
      <c r="E9" s="22">
        <v>0</v>
      </c>
      <c r="F9" s="23">
        <v>1835.2846484999998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1811.2288184800937</v>
      </c>
      <c r="M9" s="22">
        <v>1128.5350553644171</v>
      </c>
      <c r="N9" s="22">
        <v>549.30788052167668</v>
      </c>
      <c r="O9" s="22">
        <v>133.38588259400001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15015.118092842546</v>
      </c>
    </row>
    <row r="10" spans="1:22" x14ac:dyDescent="0.3">
      <c r="A10" s="25" t="s">
        <v>71</v>
      </c>
      <c r="B10" s="24">
        <v>1567.7357616376562</v>
      </c>
      <c r="C10" s="22">
        <v>0</v>
      </c>
      <c r="D10" s="22">
        <v>0</v>
      </c>
      <c r="E10" s="22">
        <v>1567.7357616376562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701.58966264814046</v>
      </c>
      <c r="M10" s="22">
        <v>360.68219494806755</v>
      </c>
      <c r="N10" s="22">
        <v>278.9992322940729</v>
      </c>
      <c r="O10" s="22">
        <v>61.908235405999989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2269.3254242857965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3078.157553170643</v>
      </c>
      <c r="H11" s="28">
        <f t="shared" si="1"/>
        <v>57.190973130446814</v>
      </c>
      <c r="I11" s="28">
        <f t="shared" si="1"/>
        <v>880.68484512375562</v>
      </c>
      <c r="J11" s="28">
        <f t="shared" si="1"/>
        <v>2140.2817349164407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997.2277921035768</v>
      </c>
      <c r="Q11" s="28">
        <f t="shared" si="1"/>
        <v>366.81217598505532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4442.1975212592752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57.190973130446814</v>
      </c>
      <c r="H12" s="22">
        <v>57.190973130446814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57.190973130446814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880.68484512375562</v>
      </c>
      <c r="H13" s="22">
        <v>0</v>
      </c>
      <c r="I13" s="22">
        <v>880.68484512375562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880.68484512375562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2140.2817349164407</v>
      </c>
      <c r="H14" s="22">
        <v>0</v>
      </c>
      <c r="I14" s="22">
        <v>0</v>
      </c>
      <c r="J14" s="22">
        <v>2140.2817349164407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2140.2817349164407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997.2277921035768</v>
      </c>
      <c r="Q15" s="23">
        <v>366.81217598505532</v>
      </c>
      <c r="R15" s="23">
        <v>0</v>
      </c>
      <c r="S15" s="22">
        <v>0</v>
      </c>
      <c r="T15" s="22">
        <v>0</v>
      </c>
      <c r="U15" s="22">
        <v>0</v>
      </c>
      <c r="V15" s="21">
        <v>1364.0399680886321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21480.667810779181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3797.1365930097736</v>
      </c>
      <c r="Q16" s="28">
        <f t="shared" si="2"/>
        <v>579.89989942068428</v>
      </c>
      <c r="R16" s="28">
        <f t="shared" si="2"/>
        <v>20155.30651268486</v>
      </c>
      <c r="S16" s="28">
        <f t="shared" si="2"/>
        <v>3888.0312357195721</v>
      </c>
      <c r="T16" s="28">
        <f t="shared" si="2"/>
        <v>137.85367255947949</v>
      </c>
      <c r="U16" s="28">
        <f t="shared" si="2"/>
        <v>16129.421604405807</v>
      </c>
      <c r="V16" s="27">
        <f t="shared" si="2"/>
        <v>46013.0108158945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20155.30651268486</v>
      </c>
      <c r="S17" s="22">
        <v>3888.0312357195721</v>
      </c>
      <c r="T17" s="22">
        <v>137.85367255947949</v>
      </c>
      <c r="U17" s="22">
        <v>16129.421604405807</v>
      </c>
      <c r="V17" s="21">
        <v>20155.30651268486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21480.667810779181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21480.667810779181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3797.1365930097736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3797.1365930097736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579.89989942068428</v>
      </c>
      <c r="R20" s="19">
        <v>0</v>
      </c>
      <c r="S20" s="18">
        <v>0</v>
      </c>
      <c r="T20" s="18">
        <v>0</v>
      </c>
      <c r="U20" s="18">
        <v>0</v>
      </c>
      <c r="V20" s="17">
        <v>579.89989942068428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43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13120.232987599629</v>
      </c>
      <c r="C6" s="32">
        <v>288.34104581999998</v>
      </c>
      <c r="D6" s="32">
        <v>11343.464679511708</v>
      </c>
      <c r="E6" s="32">
        <v>1488.4272622679214</v>
      </c>
      <c r="F6" s="33">
        <v>23601.787452430497</v>
      </c>
      <c r="G6" s="33">
        <v>4473.7434978658885</v>
      </c>
      <c r="H6" s="32">
        <v>630.88576230000001</v>
      </c>
      <c r="I6" s="32">
        <v>1851.1517551608943</v>
      </c>
      <c r="J6" s="32">
        <v>1933.3998647086401</v>
      </c>
      <c r="K6" s="32">
        <v>58.306115696353856</v>
      </c>
      <c r="L6" s="33">
        <v>2814.6827527834516</v>
      </c>
      <c r="M6" s="32">
        <v>1610.3475691139199</v>
      </c>
      <c r="N6" s="32">
        <v>1011.3240926695318</v>
      </c>
      <c r="O6" s="32">
        <v>193.01109099999999</v>
      </c>
      <c r="P6" s="33">
        <v>4687.7817519530772</v>
      </c>
      <c r="Q6" s="33">
        <v>962.34011310374456</v>
      </c>
      <c r="R6" s="33">
        <v>19600.031824394748</v>
      </c>
      <c r="S6" s="32">
        <v>3695.7370429310017</v>
      </c>
      <c r="T6" s="32">
        <v>118.86534234169953</v>
      </c>
      <c r="U6" s="32">
        <v>15785.429439122046</v>
      </c>
      <c r="V6" s="31">
        <v>69260.600380131014</v>
      </c>
    </row>
    <row r="7" spans="1:22" x14ac:dyDescent="0.3">
      <c r="A7" s="30" t="s">
        <v>68</v>
      </c>
      <c r="B7" s="29">
        <f t="shared" ref="B7:V7" si="0">SUM(B8:B10)</f>
        <v>13120.232987599629</v>
      </c>
      <c r="C7" s="28">
        <f t="shared" si="0"/>
        <v>288.34104581999998</v>
      </c>
      <c r="D7" s="28">
        <f t="shared" si="0"/>
        <v>11343.464679511708</v>
      </c>
      <c r="E7" s="28">
        <f t="shared" si="0"/>
        <v>1488.4272622679214</v>
      </c>
      <c r="F7" s="28">
        <f t="shared" si="0"/>
        <v>3967.7031699400004</v>
      </c>
      <c r="G7" s="28">
        <f t="shared" si="0"/>
        <v>1593.2200190069443</v>
      </c>
      <c r="H7" s="28">
        <f t="shared" si="0"/>
        <v>556.50803646074189</v>
      </c>
      <c r="I7" s="28">
        <f t="shared" si="0"/>
        <v>978.40586684984862</v>
      </c>
      <c r="J7" s="28">
        <f t="shared" si="0"/>
        <v>0</v>
      </c>
      <c r="K7" s="28">
        <f t="shared" si="0"/>
        <v>58.306115696353856</v>
      </c>
      <c r="L7" s="28">
        <f t="shared" si="0"/>
        <v>2814.6827527834516</v>
      </c>
      <c r="M7" s="28">
        <f t="shared" si="0"/>
        <v>1610.3475691139199</v>
      </c>
      <c r="N7" s="28">
        <f t="shared" si="0"/>
        <v>1011.3240926695318</v>
      </c>
      <c r="O7" s="28">
        <f t="shared" si="0"/>
        <v>193.01109099999999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21495.838929330028</v>
      </c>
    </row>
    <row r="8" spans="1:22" x14ac:dyDescent="0.3">
      <c r="A8" s="25" t="s">
        <v>69</v>
      </c>
      <c r="B8" s="24">
        <v>288.34104581999998</v>
      </c>
      <c r="C8" s="22">
        <v>288.34104581999998</v>
      </c>
      <c r="D8" s="22">
        <v>0</v>
      </c>
      <c r="E8" s="22">
        <v>0</v>
      </c>
      <c r="F8" s="23">
        <v>2151.3017209999998</v>
      </c>
      <c r="G8" s="23">
        <v>1593.2200190069443</v>
      </c>
      <c r="H8" s="22">
        <v>556.50803646074189</v>
      </c>
      <c r="I8" s="22">
        <v>978.40586684984862</v>
      </c>
      <c r="J8" s="22">
        <v>0</v>
      </c>
      <c r="K8" s="22">
        <v>58.306115696353856</v>
      </c>
      <c r="L8" s="23">
        <v>320.53204215435096</v>
      </c>
      <c r="M8" s="22">
        <v>151.9594469361692</v>
      </c>
      <c r="N8" s="22">
        <v>168.57259521818176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4353.3948279812957</v>
      </c>
    </row>
    <row r="9" spans="1:22" x14ac:dyDescent="0.3">
      <c r="A9" s="25" t="s">
        <v>70</v>
      </c>
      <c r="B9" s="24">
        <v>11343.464679511708</v>
      </c>
      <c r="C9" s="22">
        <v>0</v>
      </c>
      <c r="D9" s="22">
        <v>11343.464679511708</v>
      </c>
      <c r="E9" s="22">
        <v>0</v>
      </c>
      <c r="F9" s="23">
        <v>1816.4014489400004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1786.8833368491473</v>
      </c>
      <c r="M9" s="22">
        <v>1106.8372894799093</v>
      </c>
      <c r="N9" s="22">
        <v>553.43547273380477</v>
      </c>
      <c r="O9" s="22">
        <v>126.61057463543332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14946.749465300854</v>
      </c>
    </row>
    <row r="10" spans="1:22" x14ac:dyDescent="0.3">
      <c r="A10" s="25" t="s">
        <v>71</v>
      </c>
      <c r="B10" s="24">
        <v>1488.4272622679214</v>
      </c>
      <c r="C10" s="22">
        <v>0</v>
      </c>
      <c r="D10" s="22">
        <v>0</v>
      </c>
      <c r="E10" s="22">
        <v>1488.4272622679214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707.26737377995335</v>
      </c>
      <c r="M10" s="22">
        <v>351.55083269784149</v>
      </c>
      <c r="N10" s="22">
        <v>289.31602471754525</v>
      </c>
      <c r="O10" s="22">
        <v>66.40051636456667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2195.6946360478746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2880.5234788589437</v>
      </c>
      <c r="H11" s="28">
        <f t="shared" si="1"/>
        <v>74.377725839258005</v>
      </c>
      <c r="I11" s="28">
        <f t="shared" si="1"/>
        <v>872.74588831104552</v>
      </c>
      <c r="J11" s="28">
        <f t="shared" si="1"/>
        <v>1933.3998647086401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975.05860440623997</v>
      </c>
      <c r="Q11" s="28">
        <f t="shared" si="1"/>
        <v>359.46952572228957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4215.0516089874727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74.377725839258005</v>
      </c>
      <c r="H12" s="22">
        <v>74.377725839258005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74.377725839258005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872.74588831104552</v>
      </c>
      <c r="H13" s="22">
        <v>0</v>
      </c>
      <c r="I13" s="22">
        <v>872.74588831104552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872.74588831104552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1933.3998647086401</v>
      </c>
      <c r="H14" s="22">
        <v>0</v>
      </c>
      <c r="I14" s="22">
        <v>0</v>
      </c>
      <c r="J14" s="22">
        <v>1933.3998647086401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1933.3998647086401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975.05860440623997</v>
      </c>
      <c r="Q15" s="23">
        <v>359.46952572228957</v>
      </c>
      <c r="R15" s="23">
        <v>0</v>
      </c>
      <c r="S15" s="22">
        <v>0</v>
      </c>
      <c r="T15" s="22">
        <v>0</v>
      </c>
      <c r="U15" s="22">
        <v>0</v>
      </c>
      <c r="V15" s="21">
        <v>1334.5281301285295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19634.084282490498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3712.7231475468375</v>
      </c>
      <c r="Q16" s="28">
        <f t="shared" si="2"/>
        <v>602.87058738145492</v>
      </c>
      <c r="R16" s="28">
        <f t="shared" si="2"/>
        <v>19600.031824394748</v>
      </c>
      <c r="S16" s="28">
        <f t="shared" si="2"/>
        <v>3695.7370429310017</v>
      </c>
      <c r="T16" s="28">
        <f t="shared" si="2"/>
        <v>118.86534234169953</v>
      </c>
      <c r="U16" s="28">
        <f t="shared" si="2"/>
        <v>15785.429439122046</v>
      </c>
      <c r="V16" s="27">
        <f t="shared" si="2"/>
        <v>43549.709841813536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19600.031824394748</v>
      </c>
      <c r="S17" s="22">
        <v>3695.7370429310017</v>
      </c>
      <c r="T17" s="22">
        <v>118.86534234169953</v>
      </c>
      <c r="U17" s="22">
        <v>15785.429439122046</v>
      </c>
      <c r="V17" s="21">
        <v>19600.031824394748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19634.084282490498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19634.084282490498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3712.7231475468375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3712.7231475468375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602.87058738145492</v>
      </c>
      <c r="R20" s="19">
        <v>0</v>
      </c>
      <c r="S20" s="18">
        <v>0</v>
      </c>
      <c r="T20" s="18">
        <v>0</v>
      </c>
      <c r="U20" s="18">
        <v>0</v>
      </c>
      <c r="V20" s="17">
        <v>602.87058738145492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44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11804.137994052289</v>
      </c>
      <c r="C6" s="32">
        <v>280.15076675</v>
      </c>
      <c r="D6" s="32">
        <v>10119.628843917044</v>
      </c>
      <c r="E6" s="32">
        <v>1404.3583833852456</v>
      </c>
      <c r="F6" s="33">
        <v>22670.706678965857</v>
      </c>
      <c r="G6" s="33">
        <v>4435.8187673223656</v>
      </c>
      <c r="H6" s="32">
        <v>648.06049228000006</v>
      </c>
      <c r="I6" s="32">
        <v>1860.4645688555397</v>
      </c>
      <c r="J6" s="32">
        <v>1871.1668964152141</v>
      </c>
      <c r="K6" s="32">
        <v>56.12680977161137</v>
      </c>
      <c r="L6" s="33">
        <v>2722.7663279919957</v>
      </c>
      <c r="M6" s="32">
        <v>1572.6378262240339</v>
      </c>
      <c r="N6" s="32">
        <v>957.3982667679619</v>
      </c>
      <c r="O6" s="32">
        <v>192.73023499999999</v>
      </c>
      <c r="P6" s="33">
        <v>5467.5093426014528</v>
      </c>
      <c r="Q6" s="33">
        <v>1003.645340788485</v>
      </c>
      <c r="R6" s="33">
        <v>18789.817487746201</v>
      </c>
      <c r="S6" s="32">
        <v>3567.2622742576045</v>
      </c>
      <c r="T6" s="32">
        <v>112.76444408195441</v>
      </c>
      <c r="U6" s="32">
        <v>15109.79076940664</v>
      </c>
      <c r="V6" s="31">
        <v>66894.401939468647</v>
      </c>
    </row>
    <row r="7" spans="1:22" x14ac:dyDescent="0.3">
      <c r="A7" s="30" t="s">
        <v>68</v>
      </c>
      <c r="B7" s="29">
        <f t="shared" ref="B7:V7" si="0">SUM(B8:B10)</f>
        <v>11804.137994052289</v>
      </c>
      <c r="C7" s="28">
        <f t="shared" si="0"/>
        <v>280.15076675</v>
      </c>
      <c r="D7" s="28">
        <f t="shared" si="0"/>
        <v>10119.628843917044</v>
      </c>
      <c r="E7" s="28">
        <f t="shared" si="0"/>
        <v>1404.3583833852456</v>
      </c>
      <c r="F7" s="28">
        <f t="shared" si="0"/>
        <v>4070.3476852000003</v>
      </c>
      <c r="G7" s="28">
        <f t="shared" si="0"/>
        <v>1563.6875370607138</v>
      </c>
      <c r="H7" s="28">
        <f t="shared" si="0"/>
        <v>545.02652071447187</v>
      </c>
      <c r="I7" s="28">
        <f t="shared" si="0"/>
        <v>962.53420657463073</v>
      </c>
      <c r="J7" s="28">
        <f t="shared" si="0"/>
        <v>0</v>
      </c>
      <c r="K7" s="28">
        <f t="shared" si="0"/>
        <v>56.12680977161137</v>
      </c>
      <c r="L7" s="28">
        <f t="shared" si="0"/>
        <v>2722.7663279919957</v>
      </c>
      <c r="M7" s="28">
        <f t="shared" si="0"/>
        <v>1572.6378262240339</v>
      </c>
      <c r="N7" s="28">
        <f t="shared" si="0"/>
        <v>957.3982667679619</v>
      </c>
      <c r="O7" s="28">
        <f t="shared" si="0"/>
        <v>192.73023499999999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20160.939544304998</v>
      </c>
    </row>
    <row r="8" spans="1:22" x14ac:dyDescent="0.3">
      <c r="A8" s="25" t="s">
        <v>69</v>
      </c>
      <c r="B8" s="24">
        <v>280.15076675</v>
      </c>
      <c r="C8" s="22">
        <v>280.15076675</v>
      </c>
      <c r="D8" s="22">
        <v>0</v>
      </c>
      <c r="E8" s="22">
        <v>0</v>
      </c>
      <c r="F8" s="23">
        <v>2115.9356910000001</v>
      </c>
      <c r="G8" s="23">
        <v>1563.6875370607138</v>
      </c>
      <c r="H8" s="22">
        <v>545.02652071447187</v>
      </c>
      <c r="I8" s="22">
        <v>962.53420657463073</v>
      </c>
      <c r="J8" s="22">
        <v>0</v>
      </c>
      <c r="K8" s="22">
        <v>56.12680977161137</v>
      </c>
      <c r="L8" s="23">
        <v>319.6893563453084</v>
      </c>
      <c r="M8" s="22">
        <v>153.87583315955476</v>
      </c>
      <c r="N8" s="22">
        <v>165.81352318575364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4279.4633511560223</v>
      </c>
    </row>
    <row r="9" spans="1:22" x14ac:dyDescent="0.3">
      <c r="A9" s="25" t="s">
        <v>70</v>
      </c>
      <c r="B9" s="24">
        <v>10119.628843917044</v>
      </c>
      <c r="C9" s="22">
        <v>0</v>
      </c>
      <c r="D9" s="22">
        <v>10119.628843917044</v>
      </c>
      <c r="E9" s="22">
        <v>0</v>
      </c>
      <c r="F9" s="23">
        <v>1954.4119942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1732.6087670260392</v>
      </c>
      <c r="M9" s="22">
        <v>1082.6920497916167</v>
      </c>
      <c r="N9" s="22">
        <v>520.88792652126835</v>
      </c>
      <c r="O9" s="22">
        <v>129.02879071315419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13806.649605143084</v>
      </c>
    </row>
    <row r="10" spans="1:22" x14ac:dyDescent="0.3">
      <c r="A10" s="25" t="s">
        <v>71</v>
      </c>
      <c r="B10" s="24">
        <v>1404.3583833852456</v>
      </c>
      <c r="C10" s="22">
        <v>0</v>
      </c>
      <c r="D10" s="22">
        <v>0</v>
      </c>
      <c r="E10" s="22">
        <v>1404.3583833852456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670.46820462064807</v>
      </c>
      <c r="M10" s="22">
        <v>336.06994327286242</v>
      </c>
      <c r="N10" s="22">
        <v>270.69681706093991</v>
      </c>
      <c r="O10" s="22">
        <v>63.701444286845792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2074.8265880058939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2872.1312302616511</v>
      </c>
      <c r="H11" s="28">
        <f t="shared" si="1"/>
        <v>103.03397156552825</v>
      </c>
      <c r="I11" s="28">
        <f t="shared" si="1"/>
        <v>897.93036228090887</v>
      </c>
      <c r="J11" s="28">
        <f t="shared" si="1"/>
        <v>1871.1668964152141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1137.2419432611021</v>
      </c>
      <c r="Q11" s="28">
        <f t="shared" si="1"/>
        <v>379.27603616408931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4388.6492096868424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103.03397156552825</v>
      </c>
      <c r="H12" s="22">
        <v>103.03397156552825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103.03397156552825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897.93036228090887</v>
      </c>
      <c r="H13" s="22">
        <v>0</v>
      </c>
      <c r="I13" s="22">
        <v>897.93036228090887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897.93036228090887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1871.1668964152141</v>
      </c>
      <c r="H14" s="22">
        <v>0</v>
      </c>
      <c r="I14" s="22">
        <v>0</v>
      </c>
      <c r="J14" s="22">
        <v>1871.1668964152141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1871.1668964152141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1137.2419432611021</v>
      </c>
      <c r="Q15" s="23">
        <v>379.27603616408931</v>
      </c>
      <c r="R15" s="23">
        <v>0</v>
      </c>
      <c r="S15" s="22">
        <v>0</v>
      </c>
      <c r="T15" s="22">
        <v>0</v>
      </c>
      <c r="U15" s="22">
        <v>0</v>
      </c>
      <c r="V15" s="21">
        <v>1516.5179794251912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18600.358993765854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4330.2673993403505</v>
      </c>
      <c r="Q16" s="28">
        <f t="shared" si="2"/>
        <v>624.36930462439568</v>
      </c>
      <c r="R16" s="28">
        <f t="shared" si="2"/>
        <v>18789.817487746201</v>
      </c>
      <c r="S16" s="28">
        <f t="shared" si="2"/>
        <v>3567.2622742576045</v>
      </c>
      <c r="T16" s="28">
        <f t="shared" si="2"/>
        <v>112.76444408195441</v>
      </c>
      <c r="U16" s="28">
        <f t="shared" si="2"/>
        <v>15109.79076940664</v>
      </c>
      <c r="V16" s="27">
        <f t="shared" si="2"/>
        <v>42344.8131854768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18789.817487746201</v>
      </c>
      <c r="S17" s="22">
        <v>3567.2622742576045</v>
      </c>
      <c r="T17" s="22">
        <v>112.76444408195441</v>
      </c>
      <c r="U17" s="22">
        <v>15109.79076940664</v>
      </c>
      <c r="V17" s="21">
        <v>18789.817487746201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18600.358993765854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18600.358993765854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4330.2673993403505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4330.2673993403505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624.36930462439568</v>
      </c>
      <c r="R20" s="19">
        <v>0</v>
      </c>
      <c r="S20" s="18">
        <v>0</v>
      </c>
      <c r="T20" s="18">
        <v>0</v>
      </c>
      <c r="U20" s="18">
        <v>0</v>
      </c>
      <c r="V20" s="17">
        <v>624.36930462439568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45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11122.6703790385</v>
      </c>
      <c r="C6" s="32">
        <v>321.55411627000001</v>
      </c>
      <c r="D6" s="32">
        <v>9706.0479001342956</v>
      </c>
      <c r="E6" s="32">
        <v>1095.0683626342059</v>
      </c>
      <c r="F6" s="33">
        <v>22143.312844396216</v>
      </c>
      <c r="G6" s="33">
        <v>4327.9379717605161</v>
      </c>
      <c r="H6" s="32">
        <v>601.10000000000014</v>
      </c>
      <c r="I6" s="32">
        <v>1860.5288419873414</v>
      </c>
      <c r="J6" s="32">
        <v>1809.8863650437245</v>
      </c>
      <c r="K6" s="32">
        <v>56.422764729450726</v>
      </c>
      <c r="L6" s="33">
        <v>2627.0748330706506</v>
      </c>
      <c r="M6" s="32">
        <v>1515.4475365134015</v>
      </c>
      <c r="N6" s="32">
        <v>916.92580055724943</v>
      </c>
      <c r="O6" s="32">
        <v>194.70149599999999</v>
      </c>
      <c r="P6" s="33">
        <v>5320.7307723807635</v>
      </c>
      <c r="Q6" s="33">
        <v>959.16755745130627</v>
      </c>
      <c r="R6" s="33">
        <v>18657.291072588381</v>
      </c>
      <c r="S6" s="32">
        <v>3413.7540871816536</v>
      </c>
      <c r="T6" s="32">
        <v>108.20413775690123</v>
      </c>
      <c r="U6" s="32">
        <v>15135.332847649826</v>
      </c>
      <c r="V6" s="31">
        <v>65158.185430686324</v>
      </c>
    </row>
    <row r="7" spans="1:22" x14ac:dyDescent="0.3">
      <c r="A7" s="30" t="s">
        <v>68</v>
      </c>
      <c r="B7" s="29">
        <f t="shared" ref="B7:V7" si="0">SUM(B8:B10)</f>
        <v>11122.6703790385</v>
      </c>
      <c r="C7" s="28">
        <f t="shared" si="0"/>
        <v>321.55411627000001</v>
      </c>
      <c r="D7" s="28">
        <f t="shared" si="0"/>
        <v>9706.0479001342956</v>
      </c>
      <c r="E7" s="28">
        <f t="shared" si="0"/>
        <v>1095.0683626342059</v>
      </c>
      <c r="F7" s="28">
        <f t="shared" si="0"/>
        <v>3979.8</v>
      </c>
      <c r="G7" s="28">
        <f t="shared" si="0"/>
        <v>1329.0572173636601</v>
      </c>
      <c r="H7" s="28">
        <f t="shared" si="0"/>
        <v>503.74417919103081</v>
      </c>
      <c r="I7" s="28">
        <f t="shared" si="0"/>
        <v>768.89027344317844</v>
      </c>
      <c r="J7" s="28">
        <f t="shared" si="0"/>
        <v>0</v>
      </c>
      <c r="K7" s="28">
        <f t="shared" si="0"/>
        <v>56.422764729450726</v>
      </c>
      <c r="L7" s="28">
        <f t="shared" si="0"/>
        <v>2627.074833070651</v>
      </c>
      <c r="M7" s="28">
        <f t="shared" si="0"/>
        <v>1515.4475365134015</v>
      </c>
      <c r="N7" s="28">
        <f t="shared" si="0"/>
        <v>916.92580055724943</v>
      </c>
      <c r="O7" s="28">
        <f t="shared" si="0"/>
        <v>194.70149599999999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19058.602429472812</v>
      </c>
    </row>
    <row r="8" spans="1:22" x14ac:dyDescent="0.3">
      <c r="A8" s="25" t="s">
        <v>69</v>
      </c>
      <c r="B8" s="24">
        <v>321.55411627000001</v>
      </c>
      <c r="C8" s="22">
        <v>321.55411627000001</v>
      </c>
      <c r="D8" s="22">
        <v>0</v>
      </c>
      <c r="E8" s="22">
        <v>0</v>
      </c>
      <c r="F8" s="23">
        <v>1975.6</v>
      </c>
      <c r="G8" s="23">
        <v>1329.0572173636601</v>
      </c>
      <c r="H8" s="22">
        <v>503.74417919103081</v>
      </c>
      <c r="I8" s="22">
        <v>768.89027344317844</v>
      </c>
      <c r="J8" s="22">
        <v>0</v>
      </c>
      <c r="K8" s="22">
        <v>56.422764729450726</v>
      </c>
      <c r="L8" s="23">
        <v>306.39942181173171</v>
      </c>
      <c r="M8" s="22">
        <v>146.92238441261875</v>
      </c>
      <c r="N8" s="22">
        <v>159.47703739911296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3932.6107554453915</v>
      </c>
    </row>
    <row r="9" spans="1:22" x14ac:dyDescent="0.3">
      <c r="A9" s="25" t="s">
        <v>70</v>
      </c>
      <c r="B9" s="24">
        <v>9706.0479001342956</v>
      </c>
      <c r="C9" s="22">
        <v>0</v>
      </c>
      <c r="D9" s="22">
        <v>9706.0479001342956</v>
      </c>
      <c r="E9" s="22">
        <v>0</v>
      </c>
      <c r="F9" s="23">
        <v>2004.2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1659.0455150581406</v>
      </c>
      <c r="M9" s="22">
        <v>1035.5910746816639</v>
      </c>
      <c r="N9" s="22">
        <v>493.61948064108969</v>
      </c>
      <c r="O9" s="22">
        <v>129.83495973538692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13369.293415192436</v>
      </c>
    </row>
    <row r="10" spans="1:22" x14ac:dyDescent="0.3">
      <c r="A10" s="25" t="s">
        <v>71</v>
      </c>
      <c r="B10" s="24">
        <v>1095.0683626342059</v>
      </c>
      <c r="C10" s="22">
        <v>0</v>
      </c>
      <c r="D10" s="22">
        <v>0</v>
      </c>
      <c r="E10" s="22">
        <v>1095.0683626342059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661.62989620077849</v>
      </c>
      <c r="M10" s="22">
        <v>332.93407741911864</v>
      </c>
      <c r="N10" s="22">
        <v>263.82928251704675</v>
      </c>
      <c r="O10" s="22">
        <v>64.866536264613075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1756.6982588349845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2998.8807543968569</v>
      </c>
      <c r="H11" s="28">
        <f t="shared" si="1"/>
        <v>97.355820808969298</v>
      </c>
      <c r="I11" s="28">
        <f t="shared" si="1"/>
        <v>1091.638568544163</v>
      </c>
      <c r="J11" s="28">
        <f t="shared" si="1"/>
        <v>1809.8863650437245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1106.7120006551988</v>
      </c>
      <c r="Q11" s="28">
        <f t="shared" si="1"/>
        <v>374.89764446293759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4480.4903995149934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97.355820808969298</v>
      </c>
      <c r="H12" s="22">
        <v>97.355820808969298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97.355820808969298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1091.638568544163</v>
      </c>
      <c r="H13" s="22">
        <v>0</v>
      </c>
      <c r="I13" s="22">
        <v>1091.638568544163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1091.638568544163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1809.8863650437245</v>
      </c>
      <c r="H14" s="22">
        <v>0</v>
      </c>
      <c r="I14" s="22">
        <v>0</v>
      </c>
      <c r="J14" s="22">
        <v>1809.8863650437245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1809.8863650437245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1106.7120006551988</v>
      </c>
      <c r="Q15" s="23">
        <v>374.89764446293759</v>
      </c>
      <c r="R15" s="23">
        <v>0</v>
      </c>
      <c r="S15" s="22">
        <v>0</v>
      </c>
      <c r="T15" s="22">
        <v>0</v>
      </c>
      <c r="U15" s="22">
        <v>0</v>
      </c>
      <c r="V15" s="21">
        <v>1481.6096451181365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18163.512844396217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4214.0187717255649</v>
      </c>
      <c r="Q16" s="28">
        <f t="shared" si="2"/>
        <v>584.26991298836879</v>
      </c>
      <c r="R16" s="28">
        <f t="shared" si="2"/>
        <v>18657.291072588381</v>
      </c>
      <c r="S16" s="28">
        <f t="shared" si="2"/>
        <v>3413.7540871816536</v>
      </c>
      <c r="T16" s="28">
        <f t="shared" si="2"/>
        <v>108.20413775690123</v>
      </c>
      <c r="U16" s="28">
        <f t="shared" si="2"/>
        <v>15135.332847649826</v>
      </c>
      <c r="V16" s="27">
        <f t="shared" si="2"/>
        <v>41619.092601698532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18657.291072588381</v>
      </c>
      <c r="S17" s="22">
        <v>3413.7540871816536</v>
      </c>
      <c r="T17" s="22">
        <v>108.20413775690123</v>
      </c>
      <c r="U17" s="22">
        <v>15135.332847649826</v>
      </c>
      <c r="V17" s="21">
        <v>18657.291072588381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18163.512844396217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18163.512844396217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4214.0187717255649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4214.0187717255649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584.26991298836879</v>
      </c>
      <c r="R20" s="19">
        <v>0</v>
      </c>
      <c r="S20" s="18">
        <v>0</v>
      </c>
      <c r="T20" s="18">
        <v>0</v>
      </c>
      <c r="U20" s="18">
        <v>0</v>
      </c>
      <c r="V20" s="17">
        <v>584.26991298836879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baseColWidth="10" defaultColWidth="12" defaultRowHeight="14" x14ac:dyDescent="0.3"/>
  <cols>
    <col min="1" max="1" width="55.7265625" style="1" customWidth="1"/>
    <col min="2" max="2" width="7.1796875" style="1" customWidth="1"/>
    <col min="3" max="3" width="11.81640625" style="1" bestFit="1" customWidth="1"/>
    <col min="4" max="4" width="8.81640625" style="1" customWidth="1"/>
    <col min="5" max="5" width="10.90625" style="1" customWidth="1"/>
    <col min="6" max="22" width="7.1796875" style="1" customWidth="1"/>
    <col min="23" max="16384" width="12" style="1"/>
  </cols>
  <sheetData>
    <row r="1" spans="1:22" x14ac:dyDescent="0.3">
      <c r="A1" s="50" t="s">
        <v>23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 t="s">
        <v>22</v>
      </c>
    </row>
    <row r="2" spans="1:22" x14ac:dyDescent="0.3">
      <c r="A2" s="47" t="s">
        <v>46</v>
      </c>
      <c r="B2" s="46" t="s">
        <v>21</v>
      </c>
      <c r="C2" s="44" t="s">
        <v>20</v>
      </c>
      <c r="D2" s="44" t="s">
        <v>19</v>
      </c>
      <c r="E2" s="44" t="s">
        <v>18</v>
      </c>
      <c r="F2" s="44" t="s">
        <v>17</v>
      </c>
      <c r="G2" s="44" t="s">
        <v>16</v>
      </c>
      <c r="H2" s="44" t="s">
        <v>15</v>
      </c>
      <c r="I2" s="44" t="s">
        <v>14</v>
      </c>
      <c r="J2" s="44" t="s">
        <v>13</v>
      </c>
      <c r="K2" s="45" t="s">
        <v>12</v>
      </c>
      <c r="L2" s="45" t="s">
        <v>11</v>
      </c>
      <c r="M2" s="45" t="s">
        <v>10</v>
      </c>
      <c r="N2" s="45" t="s">
        <v>9</v>
      </c>
      <c r="O2" s="45" t="s">
        <v>8</v>
      </c>
      <c r="P2" s="44" t="s">
        <v>7</v>
      </c>
      <c r="Q2" s="44" t="s">
        <v>6</v>
      </c>
      <c r="R2" s="44" t="s">
        <v>5</v>
      </c>
      <c r="S2" s="44" t="s">
        <v>4</v>
      </c>
      <c r="T2" s="44" t="s">
        <v>3</v>
      </c>
      <c r="U2" s="43" t="s">
        <v>2</v>
      </c>
      <c r="V2" s="42"/>
    </row>
    <row r="3" spans="1:22" x14ac:dyDescent="0.3">
      <c r="A3" s="52" t="s">
        <v>25</v>
      </c>
      <c r="B3" s="54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 t="s">
        <v>1</v>
      </c>
    </row>
    <row r="4" spans="1:22" x14ac:dyDescent="0.3">
      <c r="A4" s="53"/>
      <c r="B4" s="56" t="s">
        <v>48</v>
      </c>
      <c r="C4" s="56"/>
      <c r="D4" s="56"/>
      <c r="E4" s="56"/>
      <c r="F4" s="56" t="s">
        <v>52</v>
      </c>
      <c r="G4" s="58" t="s">
        <v>66</v>
      </c>
      <c r="H4" s="58"/>
      <c r="I4" s="58"/>
      <c r="J4" s="58"/>
      <c r="K4" s="58"/>
      <c r="L4" s="56" t="s">
        <v>67</v>
      </c>
      <c r="M4" s="56"/>
      <c r="N4" s="56"/>
      <c r="O4" s="56"/>
      <c r="P4" s="56" t="s">
        <v>60</v>
      </c>
      <c r="Q4" s="56" t="s">
        <v>61</v>
      </c>
      <c r="R4" s="59" t="s">
        <v>62</v>
      </c>
      <c r="S4" s="59"/>
      <c r="T4" s="59"/>
      <c r="U4" s="60"/>
      <c r="V4" s="40"/>
    </row>
    <row r="5" spans="1:22" ht="60" x14ac:dyDescent="0.3">
      <c r="A5" s="53"/>
      <c r="B5" s="38" t="s">
        <v>27</v>
      </c>
      <c r="C5" s="39" t="s">
        <v>49</v>
      </c>
      <c r="D5" s="38" t="s">
        <v>50</v>
      </c>
      <c r="E5" s="38" t="s">
        <v>51</v>
      </c>
      <c r="F5" s="57"/>
      <c r="G5" s="37" t="s">
        <v>27</v>
      </c>
      <c r="H5" s="37" t="s">
        <v>53</v>
      </c>
      <c r="I5" s="37" t="s">
        <v>54</v>
      </c>
      <c r="J5" s="37" t="s">
        <v>55</v>
      </c>
      <c r="K5" s="37" t="s">
        <v>56</v>
      </c>
      <c r="L5" s="37" t="s">
        <v>27</v>
      </c>
      <c r="M5" s="37" t="s">
        <v>57</v>
      </c>
      <c r="N5" s="37" t="s">
        <v>58</v>
      </c>
      <c r="O5" s="37" t="s">
        <v>59</v>
      </c>
      <c r="P5" s="57"/>
      <c r="Q5" s="57"/>
      <c r="R5" s="37" t="s">
        <v>27</v>
      </c>
      <c r="S5" s="37" t="s">
        <v>63</v>
      </c>
      <c r="T5" s="37" t="s">
        <v>64</v>
      </c>
      <c r="U5" s="37" t="s">
        <v>65</v>
      </c>
      <c r="V5" s="36"/>
    </row>
    <row r="6" spans="1:22" x14ac:dyDescent="0.3">
      <c r="A6" s="35" t="s">
        <v>0</v>
      </c>
      <c r="B6" s="34">
        <v>11089.78482930947</v>
      </c>
      <c r="C6" s="32">
        <v>360.06627147426877</v>
      </c>
      <c r="D6" s="32">
        <v>9630.3746869104652</v>
      </c>
      <c r="E6" s="32">
        <v>1099.3438709247359</v>
      </c>
      <c r="F6" s="33">
        <v>21278.505654835826</v>
      </c>
      <c r="G6" s="33">
        <v>4309.0300191741671</v>
      </c>
      <c r="H6" s="32">
        <v>597.95011293575283</v>
      </c>
      <c r="I6" s="32">
        <v>1867.0476862639225</v>
      </c>
      <c r="J6" s="32">
        <v>1790.0982496109918</v>
      </c>
      <c r="K6" s="32">
        <v>53.933970363500286</v>
      </c>
      <c r="L6" s="33">
        <v>2510.2472846384267</v>
      </c>
      <c r="M6" s="32">
        <v>1419.1332931590862</v>
      </c>
      <c r="N6" s="32">
        <v>895.24337657170076</v>
      </c>
      <c r="O6" s="32">
        <v>195.87061490763966</v>
      </c>
      <c r="P6" s="33">
        <v>5286.5517385151679</v>
      </c>
      <c r="Q6" s="33">
        <v>1152.7371490011153</v>
      </c>
      <c r="R6" s="33">
        <v>18065.724545957972</v>
      </c>
      <c r="S6" s="32">
        <v>3385.9187502773784</v>
      </c>
      <c r="T6" s="32">
        <v>107.21371581525312</v>
      </c>
      <c r="U6" s="32">
        <v>14572.592079865341</v>
      </c>
      <c r="V6" s="31">
        <v>63692.581221432149</v>
      </c>
    </row>
    <row r="7" spans="1:22" x14ac:dyDescent="0.3">
      <c r="A7" s="30" t="s">
        <v>68</v>
      </c>
      <c r="B7" s="29">
        <f t="shared" ref="B7:V7" si="0">SUM(B8:B10)</f>
        <v>11089.78482930947</v>
      </c>
      <c r="C7" s="28">
        <f t="shared" si="0"/>
        <v>360.06627147426877</v>
      </c>
      <c r="D7" s="28">
        <f t="shared" si="0"/>
        <v>9630.3746869104652</v>
      </c>
      <c r="E7" s="28">
        <f t="shared" si="0"/>
        <v>1099.3438709247359</v>
      </c>
      <c r="F7" s="28">
        <f t="shared" si="0"/>
        <v>3542.4</v>
      </c>
      <c r="G7" s="28">
        <f t="shared" si="0"/>
        <v>1115.6423666996729</v>
      </c>
      <c r="H7" s="28">
        <f t="shared" si="0"/>
        <v>259.28483816549686</v>
      </c>
      <c r="I7" s="28">
        <f t="shared" si="0"/>
        <v>802.42355817067573</v>
      </c>
      <c r="J7" s="28">
        <f t="shared" si="0"/>
        <v>0</v>
      </c>
      <c r="K7" s="28">
        <f t="shared" si="0"/>
        <v>53.933970363500286</v>
      </c>
      <c r="L7" s="28">
        <f t="shared" si="0"/>
        <v>2510.2472846384267</v>
      </c>
      <c r="M7" s="28">
        <f t="shared" si="0"/>
        <v>1419.1332931590862</v>
      </c>
      <c r="N7" s="28">
        <f t="shared" si="0"/>
        <v>895.24337657170076</v>
      </c>
      <c r="O7" s="28">
        <f t="shared" si="0"/>
        <v>195.87061490763966</v>
      </c>
      <c r="P7" s="28">
        <f t="shared" si="0"/>
        <v>0</v>
      </c>
      <c r="Q7" s="28">
        <f t="shared" si="0"/>
        <v>0</v>
      </c>
      <c r="R7" s="28">
        <f t="shared" si="0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7">
        <f t="shared" si="0"/>
        <v>18258.074480647567</v>
      </c>
    </row>
    <row r="8" spans="1:22" x14ac:dyDescent="0.3">
      <c r="A8" s="25" t="s">
        <v>69</v>
      </c>
      <c r="B8" s="24">
        <v>360.06627147426877</v>
      </c>
      <c r="C8" s="22">
        <v>360.06627147426877</v>
      </c>
      <c r="D8" s="22">
        <v>0</v>
      </c>
      <c r="E8" s="22">
        <v>0</v>
      </c>
      <c r="F8" s="23">
        <v>1815</v>
      </c>
      <c r="G8" s="23">
        <v>1115.6423666996729</v>
      </c>
      <c r="H8" s="22">
        <v>259.28483816549686</v>
      </c>
      <c r="I8" s="22">
        <v>802.42355817067573</v>
      </c>
      <c r="J8" s="22">
        <v>0</v>
      </c>
      <c r="K8" s="22">
        <v>53.933970363500286</v>
      </c>
      <c r="L8" s="23">
        <v>331.21640300000001</v>
      </c>
      <c r="M8" s="22">
        <v>145.11802700000001</v>
      </c>
      <c r="N8" s="22">
        <v>186.098376</v>
      </c>
      <c r="O8" s="22">
        <v>0</v>
      </c>
      <c r="P8" s="23">
        <v>0</v>
      </c>
      <c r="Q8" s="23">
        <v>0</v>
      </c>
      <c r="R8" s="23">
        <v>0</v>
      </c>
      <c r="S8" s="22">
        <v>0</v>
      </c>
      <c r="T8" s="22">
        <v>0</v>
      </c>
      <c r="U8" s="22">
        <v>0</v>
      </c>
      <c r="V8" s="21">
        <v>3621.9250411739413</v>
      </c>
    </row>
    <row r="9" spans="1:22" x14ac:dyDescent="0.3">
      <c r="A9" s="25" t="s">
        <v>70</v>
      </c>
      <c r="B9" s="24">
        <v>9630.3746869104652</v>
      </c>
      <c r="C9" s="22">
        <v>0</v>
      </c>
      <c r="D9" s="22">
        <v>9630.3746869104652</v>
      </c>
      <c r="E9" s="22">
        <v>0</v>
      </c>
      <c r="F9" s="23">
        <v>1727.4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23">
        <v>1545.4995722263907</v>
      </c>
      <c r="M9" s="22">
        <v>955.84048609199544</v>
      </c>
      <c r="N9" s="22">
        <v>459.04450986078052</v>
      </c>
      <c r="O9" s="22">
        <v>130.61457627361463</v>
      </c>
      <c r="P9" s="23">
        <v>0</v>
      </c>
      <c r="Q9" s="23">
        <v>0</v>
      </c>
      <c r="R9" s="23">
        <v>0</v>
      </c>
      <c r="S9" s="22">
        <v>0</v>
      </c>
      <c r="T9" s="22">
        <v>0</v>
      </c>
      <c r="U9" s="22">
        <v>0</v>
      </c>
      <c r="V9" s="21">
        <v>12903.274259136855</v>
      </c>
    </row>
    <row r="10" spans="1:22" x14ac:dyDescent="0.3">
      <c r="A10" s="25" t="s">
        <v>71</v>
      </c>
      <c r="B10" s="24">
        <v>1099.3438709247359</v>
      </c>
      <c r="C10" s="22">
        <v>0</v>
      </c>
      <c r="D10" s="22">
        <v>0</v>
      </c>
      <c r="E10" s="22">
        <v>1099.3438709247359</v>
      </c>
      <c r="F10" s="23">
        <v>0</v>
      </c>
      <c r="G10" s="23">
        <v>0</v>
      </c>
      <c r="H10" s="22">
        <v>0</v>
      </c>
      <c r="I10" s="22">
        <v>0</v>
      </c>
      <c r="J10" s="22">
        <v>0</v>
      </c>
      <c r="K10" s="22">
        <v>0</v>
      </c>
      <c r="L10" s="23">
        <v>633.53130941203597</v>
      </c>
      <c r="M10" s="22">
        <v>318.17478006709069</v>
      </c>
      <c r="N10" s="22">
        <v>250.10049071092024</v>
      </c>
      <c r="O10" s="22">
        <v>65.256038634025032</v>
      </c>
      <c r="P10" s="23">
        <v>0</v>
      </c>
      <c r="Q10" s="23">
        <v>0</v>
      </c>
      <c r="R10" s="23">
        <v>0</v>
      </c>
      <c r="S10" s="22">
        <v>0</v>
      </c>
      <c r="T10" s="22">
        <v>0</v>
      </c>
      <c r="U10" s="22">
        <v>0</v>
      </c>
      <c r="V10" s="21">
        <v>1732.875180336772</v>
      </c>
    </row>
    <row r="11" spans="1:22" x14ac:dyDescent="0.3">
      <c r="A11" s="30" t="s">
        <v>72</v>
      </c>
      <c r="B11" s="29">
        <f t="shared" ref="B11:V11" si="1">SUM(B12:B15)</f>
        <v>0</v>
      </c>
      <c r="C11" s="28">
        <f t="shared" si="1"/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3193.3876524744946</v>
      </c>
      <c r="H11" s="28">
        <f t="shared" si="1"/>
        <v>338.66527477025591</v>
      </c>
      <c r="I11" s="28">
        <f t="shared" si="1"/>
        <v>1064.6241280932468</v>
      </c>
      <c r="J11" s="28">
        <f t="shared" si="1"/>
        <v>1790.0982496109918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1099.6027616111548</v>
      </c>
      <c r="Q11" s="28">
        <f t="shared" si="1"/>
        <v>423.54399089398277</v>
      </c>
      <c r="R11" s="28">
        <f t="shared" si="1"/>
        <v>0</v>
      </c>
      <c r="S11" s="28">
        <f t="shared" si="1"/>
        <v>0</v>
      </c>
      <c r="T11" s="28">
        <f t="shared" si="1"/>
        <v>0</v>
      </c>
      <c r="U11" s="28">
        <f t="shared" si="1"/>
        <v>0</v>
      </c>
      <c r="V11" s="27">
        <f t="shared" si="1"/>
        <v>4716.5344049796322</v>
      </c>
    </row>
    <row r="12" spans="1:22" x14ac:dyDescent="0.3">
      <c r="A12" s="25" t="s">
        <v>73</v>
      </c>
      <c r="B12" s="24">
        <v>0</v>
      </c>
      <c r="C12" s="22">
        <v>0</v>
      </c>
      <c r="D12" s="22">
        <v>0</v>
      </c>
      <c r="E12" s="22">
        <v>0</v>
      </c>
      <c r="F12" s="23">
        <v>0</v>
      </c>
      <c r="G12" s="23">
        <v>338.66527477025591</v>
      </c>
      <c r="H12" s="22">
        <v>338.66527477025591</v>
      </c>
      <c r="I12" s="22">
        <v>0</v>
      </c>
      <c r="J12" s="22">
        <v>0</v>
      </c>
      <c r="K12" s="22">
        <v>0</v>
      </c>
      <c r="L12" s="23">
        <v>0</v>
      </c>
      <c r="M12" s="22">
        <v>0</v>
      </c>
      <c r="N12" s="22">
        <v>0</v>
      </c>
      <c r="O12" s="22">
        <v>0</v>
      </c>
      <c r="P12" s="23">
        <v>0</v>
      </c>
      <c r="Q12" s="23">
        <v>0</v>
      </c>
      <c r="R12" s="23">
        <v>0</v>
      </c>
      <c r="S12" s="22">
        <v>0</v>
      </c>
      <c r="T12" s="22">
        <v>0</v>
      </c>
      <c r="U12" s="22">
        <v>0</v>
      </c>
      <c r="V12" s="21">
        <v>338.66527477025591</v>
      </c>
    </row>
    <row r="13" spans="1:22" x14ac:dyDescent="0.3">
      <c r="A13" s="25" t="s">
        <v>74</v>
      </c>
      <c r="B13" s="24">
        <v>0</v>
      </c>
      <c r="C13" s="22">
        <v>0</v>
      </c>
      <c r="D13" s="22">
        <v>0</v>
      </c>
      <c r="E13" s="22">
        <v>0</v>
      </c>
      <c r="F13" s="23">
        <v>0</v>
      </c>
      <c r="G13" s="23">
        <v>1064.6241280932468</v>
      </c>
      <c r="H13" s="22">
        <v>0</v>
      </c>
      <c r="I13" s="22">
        <v>1064.6241280932468</v>
      </c>
      <c r="J13" s="22">
        <v>0</v>
      </c>
      <c r="K13" s="22">
        <v>0</v>
      </c>
      <c r="L13" s="23">
        <v>0</v>
      </c>
      <c r="M13" s="22">
        <v>0</v>
      </c>
      <c r="N13" s="22">
        <v>0</v>
      </c>
      <c r="O13" s="22">
        <v>0</v>
      </c>
      <c r="P13" s="23">
        <v>0</v>
      </c>
      <c r="Q13" s="23">
        <v>0</v>
      </c>
      <c r="R13" s="23">
        <v>0</v>
      </c>
      <c r="S13" s="22">
        <v>0</v>
      </c>
      <c r="T13" s="22">
        <v>0</v>
      </c>
      <c r="U13" s="22">
        <v>0</v>
      </c>
      <c r="V13" s="21">
        <v>1064.6241280932468</v>
      </c>
    </row>
    <row r="14" spans="1:22" x14ac:dyDescent="0.3">
      <c r="A14" s="25" t="s">
        <v>75</v>
      </c>
      <c r="B14" s="24">
        <v>0</v>
      </c>
      <c r="C14" s="22">
        <v>0</v>
      </c>
      <c r="D14" s="22">
        <v>0</v>
      </c>
      <c r="E14" s="22">
        <v>0</v>
      </c>
      <c r="F14" s="23">
        <v>0</v>
      </c>
      <c r="G14" s="23">
        <v>1790.0982496109918</v>
      </c>
      <c r="H14" s="22">
        <v>0</v>
      </c>
      <c r="I14" s="22">
        <v>0</v>
      </c>
      <c r="J14" s="22">
        <v>1790.0982496109918</v>
      </c>
      <c r="K14" s="22">
        <v>0</v>
      </c>
      <c r="L14" s="23">
        <v>0</v>
      </c>
      <c r="M14" s="22">
        <v>0</v>
      </c>
      <c r="N14" s="22">
        <v>0</v>
      </c>
      <c r="O14" s="22">
        <v>0</v>
      </c>
      <c r="P14" s="23">
        <v>0</v>
      </c>
      <c r="Q14" s="23">
        <v>0</v>
      </c>
      <c r="R14" s="23">
        <v>0</v>
      </c>
      <c r="S14" s="22">
        <v>0</v>
      </c>
      <c r="T14" s="22">
        <v>0</v>
      </c>
      <c r="U14" s="22">
        <v>0</v>
      </c>
      <c r="V14" s="21">
        <v>1790.0982496109918</v>
      </c>
    </row>
    <row r="15" spans="1:22" x14ac:dyDescent="0.3">
      <c r="A15" s="25" t="s">
        <v>76</v>
      </c>
      <c r="B15" s="24">
        <v>0</v>
      </c>
      <c r="C15" s="22">
        <v>0</v>
      </c>
      <c r="D15" s="22">
        <v>0</v>
      </c>
      <c r="E15" s="22">
        <v>0</v>
      </c>
      <c r="F15" s="23">
        <v>0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3">
        <v>0</v>
      </c>
      <c r="M15" s="22">
        <v>0</v>
      </c>
      <c r="N15" s="22">
        <v>0</v>
      </c>
      <c r="O15" s="22">
        <v>0</v>
      </c>
      <c r="P15" s="23">
        <v>1099.6027616111548</v>
      </c>
      <c r="Q15" s="23">
        <v>423.54399089398277</v>
      </c>
      <c r="R15" s="23">
        <v>0</v>
      </c>
      <c r="S15" s="22">
        <v>0</v>
      </c>
      <c r="T15" s="22">
        <v>0</v>
      </c>
      <c r="U15" s="22">
        <v>0</v>
      </c>
      <c r="V15" s="21">
        <v>1523.1467525051376</v>
      </c>
    </row>
    <row r="16" spans="1:22" x14ac:dyDescent="0.3">
      <c r="A16" s="30" t="s">
        <v>77</v>
      </c>
      <c r="B16" s="29">
        <f t="shared" ref="B16:V16" si="2">SUM(B17:B20)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17736.105654835825</v>
      </c>
      <c r="G16" s="28">
        <f t="shared" si="2"/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4186.9489769040129</v>
      </c>
      <c r="Q16" s="28">
        <f t="shared" si="2"/>
        <v>729.1931581071326</v>
      </c>
      <c r="R16" s="28">
        <f t="shared" si="2"/>
        <v>18065.724545957972</v>
      </c>
      <c r="S16" s="28">
        <f t="shared" si="2"/>
        <v>3385.9187502773784</v>
      </c>
      <c r="T16" s="28">
        <f t="shared" si="2"/>
        <v>107.21371581525312</v>
      </c>
      <c r="U16" s="28">
        <f t="shared" si="2"/>
        <v>14572.592079865341</v>
      </c>
      <c r="V16" s="27">
        <f t="shared" si="2"/>
        <v>40717.972335804945</v>
      </c>
    </row>
    <row r="17" spans="1:22" x14ac:dyDescent="0.3">
      <c r="A17" s="26" t="s">
        <v>78</v>
      </c>
      <c r="B17" s="24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  <c r="M17" s="22">
        <v>0</v>
      </c>
      <c r="N17" s="22">
        <v>0</v>
      </c>
      <c r="O17" s="22">
        <v>0</v>
      </c>
      <c r="P17" s="23">
        <v>0</v>
      </c>
      <c r="Q17" s="23">
        <v>0</v>
      </c>
      <c r="R17" s="23">
        <v>18065.724545957972</v>
      </c>
      <c r="S17" s="22">
        <v>3385.9187502773784</v>
      </c>
      <c r="T17" s="22">
        <v>107.21371581525312</v>
      </c>
      <c r="U17" s="22">
        <v>14572.592079865341</v>
      </c>
      <c r="V17" s="21">
        <v>18065.724545957972</v>
      </c>
    </row>
    <row r="18" spans="1:22" x14ac:dyDescent="0.3">
      <c r="A18" s="25" t="s">
        <v>79</v>
      </c>
      <c r="B18" s="24">
        <v>0</v>
      </c>
      <c r="C18" s="22">
        <v>0</v>
      </c>
      <c r="D18" s="22">
        <v>0</v>
      </c>
      <c r="E18" s="22">
        <v>0</v>
      </c>
      <c r="F18" s="23">
        <v>17736.105654835825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  <c r="M18" s="22">
        <v>0</v>
      </c>
      <c r="N18" s="22">
        <v>0</v>
      </c>
      <c r="O18" s="22">
        <v>0</v>
      </c>
      <c r="P18" s="23">
        <v>0</v>
      </c>
      <c r="Q18" s="23">
        <v>0</v>
      </c>
      <c r="R18" s="23">
        <v>0</v>
      </c>
      <c r="S18" s="22">
        <v>0</v>
      </c>
      <c r="T18" s="22">
        <v>0</v>
      </c>
      <c r="U18" s="22">
        <v>0</v>
      </c>
      <c r="V18" s="21">
        <v>17736.105654835825</v>
      </c>
    </row>
    <row r="19" spans="1:22" x14ac:dyDescent="0.3">
      <c r="A19" s="25" t="s">
        <v>80</v>
      </c>
      <c r="B19" s="24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23">
        <v>0</v>
      </c>
      <c r="M19" s="22">
        <v>0</v>
      </c>
      <c r="N19" s="22">
        <v>0</v>
      </c>
      <c r="O19" s="22">
        <v>0</v>
      </c>
      <c r="P19" s="23">
        <v>4186.9489769040129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21">
        <v>4186.9489769040129</v>
      </c>
    </row>
    <row r="20" spans="1:22" x14ac:dyDescent="0.3">
      <c r="A20" s="20" t="s">
        <v>76</v>
      </c>
      <c r="B20" s="19">
        <v>0</v>
      </c>
      <c r="C20" s="18">
        <v>0</v>
      </c>
      <c r="D20" s="18">
        <v>0</v>
      </c>
      <c r="E20" s="18">
        <v>0</v>
      </c>
      <c r="F20" s="19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8">
        <v>0</v>
      </c>
      <c r="N20" s="18">
        <v>0</v>
      </c>
      <c r="O20" s="18">
        <v>0</v>
      </c>
      <c r="P20" s="19">
        <v>0</v>
      </c>
      <c r="Q20" s="19">
        <v>729.1931581071326</v>
      </c>
      <c r="R20" s="19">
        <v>0</v>
      </c>
      <c r="S20" s="18">
        <v>0</v>
      </c>
      <c r="T20" s="18">
        <v>0</v>
      </c>
      <c r="U20" s="18">
        <v>0</v>
      </c>
      <c r="V20" s="17">
        <v>729.1931581071326</v>
      </c>
    </row>
    <row r="21" spans="1:22" x14ac:dyDescent="0.3">
      <c r="A21" s="16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x14ac:dyDescent="0.3">
      <c r="A23" s="5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3">
      <c r="A24" s="5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3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3">
      <c r="A27" s="10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0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">
      <c r="A29" s="10" t="s">
        <v>33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">
      <c r="A30" s="10" t="s">
        <v>34</v>
      </c>
      <c r="B30" s="4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3"/>
      <c r="T30" s="3"/>
      <c r="U30" s="3"/>
      <c r="V30" s="3"/>
    </row>
    <row r="31" spans="1:22" x14ac:dyDescent="0.3">
      <c r="A31" s="10" t="s">
        <v>35</v>
      </c>
      <c r="B31" s="4"/>
      <c r="C31" s="3"/>
      <c r="D31" s="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</row>
    <row r="32" spans="1:22" x14ac:dyDescent="0.3">
      <c r="A32" s="9"/>
      <c r="B32" s="4"/>
      <c r="C32" s="3"/>
      <c r="D32" s="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  <c r="U32" s="3"/>
      <c r="V32" s="3"/>
    </row>
    <row r="33" spans="1:22" ht="15.5" x14ac:dyDescent="0.35">
      <c r="A33" s="5" t="s">
        <v>36</v>
      </c>
      <c r="B33" s="7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</row>
    <row r="34" spans="1:22" x14ac:dyDescent="0.3">
      <c r="A34" s="5" t="s">
        <v>37</v>
      </c>
      <c r="B34" s="4"/>
      <c r="C34" s="3"/>
      <c r="D34" s="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3"/>
      <c r="T34" s="3"/>
      <c r="U34" s="3"/>
      <c r="V34" s="3"/>
    </row>
    <row r="35" spans="1:22" ht="15.5" x14ac:dyDescent="0.35">
      <c r="A35" s="5" t="s">
        <v>38</v>
      </c>
      <c r="B35" s="4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</row>
  </sheetData>
  <mergeCells count="10">
    <mergeCell ref="A22:V22"/>
    <mergeCell ref="A3:A5"/>
    <mergeCell ref="B3:U3"/>
    <mergeCell ref="B4:E4"/>
    <mergeCell ref="F4:F5"/>
    <mergeCell ref="G4:K4"/>
    <mergeCell ref="L4:O4"/>
    <mergeCell ref="P4:P5"/>
    <mergeCell ref="Q4:Q5"/>
    <mergeCell ref="R4:U4"/>
  </mergeCells>
  <pageMargins left="0.7" right="0.7" top="0.78740157499999996" bottom="0.78740157499999996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2017p QUExFIN</vt:lpstr>
      <vt:lpstr>2016 QUExFIN</vt:lpstr>
      <vt:lpstr>2015 QUExFIN</vt:lpstr>
      <vt:lpstr>2014 QUExFIN</vt:lpstr>
      <vt:lpstr>2013 QUExFIN</vt:lpstr>
      <vt:lpstr>2012 QUExFIN</vt:lpstr>
      <vt:lpstr>2011 QUExFIN</vt:lpstr>
      <vt:lpstr>2010 QUExFIN</vt:lpstr>
      <vt:lpstr>2009 QUExFIN</vt:lpstr>
      <vt:lpstr>2008 QUExFIN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2019-05-31T12:23:02Z</dcterms:modified>
</cp:coreProperties>
</file>