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POKU\04_Media\16_03_01 Portail\03_Aspects juridiques des médias\2019\1_Tableaux en téléchargement\Doc travail\"/>
    </mc:Choice>
  </mc:AlternateContent>
  <bookViews>
    <workbookView xWindow="2625" yWindow="1935" windowWidth="18015" windowHeight="12255"/>
  </bookViews>
  <sheets>
    <sheet name="Zusammenfassung" sheetId="1" r:id="rId1"/>
    <sheet name="Detailtabelle" sheetId="2" r:id="rId2"/>
  </sheets>
  <definedNames>
    <definedName name="_xlnm.Print_Area" localSheetId="1">Detailtabelle!$A$1:$U$32</definedName>
    <definedName name="_xlnm.Print_Area" localSheetId="0">Zusammenfassung!$A$1:$U$15</definedName>
  </definedNames>
  <calcPr calcId="162913"/>
</workbook>
</file>

<file path=xl/calcChain.xml><?xml version="1.0" encoding="utf-8"?>
<calcChain xmlns="http://schemas.openxmlformats.org/spreadsheetml/2006/main">
  <c r="U9" i="1" l="1"/>
  <c r="U8" i="1"/>
  <c r="U7" i="1"/>
  <c r="U5" i="1"/>
  <c r="U22" i="2" l="1"/>
  <c r="U5" i="2"/>
  <c r="U6" i="1" s="1"/>
  <c r="T22" i="2" l="1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T5" i="2"/>
  <c r="T6" i="1" s="1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T7" i="1" l="1"/>
  <c r="T8" i="1"/>
  <c r="T9" i="1"/>
  <c r="T5" i="1"/>
  <c r="R5" i="1" l="1"/>
  <c r="R6" i="1"/>
  <c r="P6" i="1"/>
  <c r="S9" i="1"/>
  <c r="S8" i="1"/>
  <c r="S7" i="1"/>
  <c r="S5" i="1"/>
  <c r="R9" i="1"/>
  <c r="R8" i="1"/>
  <c r="R7" i="1"/>
  <c r="P23" i="2"/>
  <c r="Q5" i="1"/>
  <c r="Q6" i="1"/>
  <c r="Q7" i="1"/>
  <c r="Q8" i="1"/>
  <c r="Q9" i="1"/>
  <c r="P9" i="1"/>
  <c r="P8" i="1"/>
  <c r="P7" i="1"/>
  <c r="P11" i="2"/>
  <c r="P5" i="1" s="1"/>
  <c r="O5" i="1"/>
  <c r="O6" i="1"/>
  <c r="O7" i="1"/>
  <c r="O8" i="1"/>
  <c r="O9" i="1"/>
  <c r="C21" i="2"/>
  <c r="D21" i="2"/>
  <c r="E21" i="2"/>
  <c r="F21" i="2"/>
  <c r="G21" i="2"/>
  <c r="H21" i="2"/>
  <c r="I21" i="2"/>
  <c r="J21" i="2"/>
  <c r="K21" i="2"/>
  <c r="L21" i="2"/>
  <c r="M21" i="2"/>
  <c r="N21" i="2"/>
  <c r="B21" i="2"/>
  <c r="C9" i="1"/>
  <c r="D9" i="1"/>
  <c r="E9" i="1"/>
  <c r="F9" i="1"/>
  <c r="G9" i="1"/>
  <c r="H9" i="1"/>
  <c r="I9" i="1"/>
  <c r="J9" i="1"/>
  <c r="K9" i="1"/>
  <c r="L9" i="1"/>
  <c r="M9" i="1"/>
  <c r="N9" i="1"/>
  <c r="B9" i="1"/>
  <c r="C5" i="1"/>
  <c r="D5" i="1"/>
  <c r="E5" i="1"/>
  <c r="F5" i="1"/>
  <c r="G5" i="1"/>
  <c r="H5" i="1"/>
  <c r="I5" i="1"/>
  <c r="J5" i="1"/>
  <c r="K5" i="1"/>
  <c r="L5" i="1"/>
  <c r="M5" i="1"/>
  <c r="N5" i="1"/>
  <c r="B5" i="1"/>
  <c r="C6" i="1"/>
  <c r="D6" i="1"/>
  <c r="E6" i="1"/>
  <c r="F6" i="1"/>
  <c r="G6" i="1"/>
  <c r="H6" i="1"/>
  <c r="I6" i="1"/>
  <c r="J6" i="1"/>
  <c r="K6" i="1"/>
  <c r="L6" i="1"/>
  <c r="M6" i="1"/>
  <c r="N6" i="1"/>
  <c r="B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4" i="1"/>
  <c r="D4" i="1"/>
  <c r="E4" i="1"/>
  <c r="F4" i="1"/>
  <c r="G4" i="1"/>
  <c r="H4" i="1"/>
  <c r="I4" i="1"/>
  <c r="J4" i="1"/>
  <c r="K4" i="1"/>
  <c r="L4" i="1"/>
  <c r="M4" i="1"/>
  <c r="N4" i="1"/>
  <c r="B4" i="1"/>
  <c r="S6" i="1"/>
</calcChain>
</file>

<file path=xl/sharedStrings.xml><?xml version="1.0" encoding="utf-8"?>
<sst xmlns="http://schemas.openxmlformats.org/spreadsheetml/2006/main" count="38" uniqueCount="30">
  <si>
    <t xml:space="preserve">Selber aufgegriffene Fälle </t>
  </si>
  <si>
    <t xml:space="preserve">Neu eingegangene Beschwerden </t>
  </si>
  <si>
    <t>Total erledigte Beschwerdeverfahren</t>
  </si>
  <si>
    <t>Total Stellungnahmen</t>
  </si>
  <si>
    <t xml:space="preserve">Teil- oder ganz gutgeheissene Beschwerden </t>
  </si>
  <si>
    <t>Quelle: Schweizer Presserat</t>
  </si>
  <si>
    <t>Anfangs Jahr hängige Verfahren</t>
  </si>
  <si>
    <t>Neu eingegangene Beschwerden</t>
  </si>
  <si>
    <t>Teilweise gutgeheissene Beschwerden</t>
  </si>
  <si>
    <t>Abgewiesene Beschwerden</t>
  </si>
  <si>
    <t>Stellungnahmen aus selber aufgegriffenen Fällen</t>
  </si>
  <si>
    <t>Durch Präsidium erledigte Verfahren</t>
  </si>
  <si>
    <t xml:space="preserve">Durch Kammern erledigte Verfahren </t>
  </si>
  <si>
    <t>Durch Plenum erledigte Verfahren</t>
  </si>
  <si>
    <t xml:space="preserve">Quelle: Schweizer Presserat </t>
  </si>
  <si>
    <t>Gutgeheissene Beschwerden</t>
  </si>
  <si>
    <t>Total</t>
  </si>
  <si>
    <t xml:space="preserve">= per Jahresende hängige Verfahren </t>
  </si>
  <si>
    <t>Nichteintreten</t>
  </si>
  <si>
    <t>Medienrechtliche Aspekte</t>
  </si>
  <si>
    <t>T 16.03.03.01</t>
  </si>
  <si>
    <t>Schweizer Presserat: Beschwerden und Stellungnahmen</t>
  </si>
  <si>
    <t>Zurückgezogene Beschwerden / Vereinigte Verfahren</t>
  </si>
  <si>
    <t>1) Ab 2016 (bzw. rückwirkend bis 1999) ist die Kategorie "zurückgezogene Beschwerden/vereinigte Verfahren" im Total der erledigten Beschwerdeverfahren enthalten.</t>
  </si>
  <si>
    <t xml:space="preserve">2) Bemerkung zur Differenz (10) zwischen Total Stellungnahmen (53) und Summe von Nichteintreten mit Stellungnahme, gutgeheissene Beschwerden, teilweise gutgeheissene Beschwerden und abgewiesene Beschwerden (63): 
Ein Beschwerdeführer hat 10 Beschwerden eingereicht, welche in einer Stellungnahme abgehandelt wurden (Differenz 9). Eine weitere Stellungnahme aus dem Jahr 2015 wurde nochmals behandelt und revidiert - was aber keine neue Stellungnahme zur Folge hatte. </t>
  </si>
  <si>
    <r>
      <t xml:space="preserve">Total verabschiedete Stellungnahmen </t>
    </r>
    <r>
      <rPr>
        <b/>
        <vertAlign val="superscript"/>
        <sz val="8"/>
        <rFont val="Arial"/>
        <family val="2"/>
      </rPr>
      <t xml:space="preserve">2) </t>
    </r>
  </si>
  <si>
    <r>
      <t>– erledigte Beschwerdeverfahren</t>
    </r>
    <r>
      <rPr>
        <vertAlign val="superscript"/>
        <sz val="8"/>
        <rFont val="Arial"/>
        <family val="2"/>
      </rPr>
      <t>1)</t>
    </r>
  </si>
  <si>
    <t>Letzte Änderung: 17.07.2019</t>
  </si>
  <si>
    <t>© BFS 2019</t>
  </si>
  <si>
    <t>Auskunft: Bundesamt für Statistik (BFS), Sektion Politik, Kultur, Medien, poku@bfs.admin.ch, Tel. 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</si>
</sst>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0__;@__\ "/>
  </numFmts>
  <fonts count="13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2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/>
    <xf numFmtId="0" fontId="1" fillId="3" borderId="0" xfId="0" applyFont="1" applyFill="1" applyAlignment="1">
      <alignment horizontal="right"/>
    </xf>
    <xf numFmtId="0" fontId="3" fillId="3" borderId="0" xfId="0" applyFont="1" applyFill="1" applyBorder="1"/>
    <xf numFmtId="0" fontId="6" fillId="4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0" fontId="6" fillId="4" borderId="2" xfId="0" quotePrefix="1" applyNumberFormat="1" applyFont="1" applyFill="1" applyBorder="1" applyAlignment="1">
      <alignment horizontal="right" vertical="center"/>
    </xf>
    <xf numFmtId="0" fontId="6" fillId="4" borderId="2" xfId="0" quotePrefix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/>
    <xf numFmtId="0" fontId="6" fillId="3" borderId="0" xfId="0" applyFont="1" applyFill="1" applyBorder="1" applyAlignment="1">
      <alignment horizontal="left" wrapText="1" indent="1"/>
    </xf>
    <xf numFmtId="165" fontId="6" fillId="3" borderId="0" xfId="0" applyNumberFormat="1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 indent="1"/>
    </xf>
    <xf numFmtId="165" fontId="6" fillId="3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wrapText="1"/>
    </xf>
    <xf numFmtId="165" fontId="6" fillId="3" borderId="3" xfId="0" applyNumberFormat="1" applyFont="1" applyFill="1" applyBorder="1" applyAlignment="1"/>
    <xf numFmtId="165" fontId="6" fillId="3" borderId="2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0" xfId="0" applyFont="1" applyFill="1" applyAlignment="1"/>
    <xf numFmtId="165" fontId="6" fillId="3" borderId="0" xfId="0" applyNumberFormat="1" applyFont="1" applyFill="1"/>
    <xf numFmtId="165" fontId="7" fillId="3" borderId="0" xfId="0" applyNumberFormat="1" applyFont="1" applyFill="1"/>
    <xf numFmtId="0" fontId="6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wrapText="1"/>
    </xf>
    <xf numFmtId="0" fontId="6" fillId="3" borderId="2" xfId="0" quotePrefix="1" applyFont="1" applyFill="1" applyBorder="1" applyAlignment="1">
      <alignment wrapText="1"/>
    </xf>
    <xf numFmtId="165" fontId="6" fillId="0" borderId="2" xfId="0" applyNumberFormat="1" applyFont="1" applyFill="1" applyBorder="1" applyAlignment="1"/>
    <xf numFmtId="0" fontId="11" fillId="3" borderId="0" xfId="0" applyFont="1" applyFill="1" applyBorder="1"/>
    <xf numFmtId="0" fontId="12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Normal="100" workbookViewId="0"/>
  </sheetViews>
  <sheetFormatPr baseColWidth="10" defaultColWidth="11" defaultRowHeight="14.25" x14ac:dyDescent="0.2"/>
  <cols>
    <col min="1" max="1" width="32" style="11" customWidth="1"/>
    <col min="2" max="21" width="4.625" style="11" customWidth="1"/>
    <col min="22" max="16384" width="11" style="11"/>
  </cols>
  <sheetData>
    <row r="1" spans="1:21" ht="14.25" customHeight="1" x14ac:dyDescent="0.2">
      <c r="A1" s="1" t="s">
        <v>19</v>
      </c>
      <c r="U1" s="9" t="s">
        <v>20</v>
      </c>
    </row>
    <row r="2" spans="1:21" ht="14.25" customHeight="1" x14ac:dyDescent="0.25">
      <c r="A2" s="49" t="s">
        <v>21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9"/>
      <c r="O2" s="9"/>
      <c r="P2" s="9"/>
      <c r="Q2" s="9"/>
      <c r="R2" s="9"/>
      <c r="S2" s="9"/>
      <c r="T2" s="9"/>
    </row>
    <row r="3" spans="1:21" ht="14.25" customHeight="1" x14ac:dyDescent="0.35">
      <c r="A3" s="15"/>
      <c r="B3" s="10"/>
      <c r="C3" s="10"/>
      <c r="D3" s="10"/>
      <c r="E3" s="10"/>
      <c r="F3" s="15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 customHeight="1" x14ac:dyDescent="0.2">
      <c r="A4" s="45"/>
      <c r="B4" s="16">
        <f>Detailtabelle!B4</f>
        <v>1999</v>
      </c>
      <c r="C4" s="16">
        <f>Detailtabelle!C4</f>
        <v>2000</v>
      </c>
      <c r="D4" s="16">
        <f>Detailtabelle!D4</f>
        <v>2001</v>
      </c>
      <c r="E4" s="16">
        <f>Detailtabelle!E4</f>
        <v>2002</v>
      </c>
      <c r="F4" s="16">
        <f>Detailtabelle!F4</f>
        <v>2003</v>
      </c>
      <c r="G4" s="16">
        <f>Detailtabelle!G4</f>
        <v>2004</v>
      </c>
      <c r="H4" s="16">
        <f>Detailtabelle!H4</f>
        <v>2005</v>
      </c>
      <c r="I4" s="16">
        <f>Detailtabelle!I4</f>
        <v>2006</v>
      </c>
      <c r="J4" s="16">
        <f>Detailtabelle!J4</f>
        <v>2007</v>
      </c>
      <c r="K4" s="16">
        <f>Detailtabelle!K4</f>
        <v>2008</v>
      </c>
      <c r="L4" s="16">
        <f>Detailtabelle!L4</f>
        <v>2009</v>
      </c>
      <c r="M4" s="16">
        <f>Detailtabelle!M4</f>
        <v>2010</v>
      </c>
      <c r="N4" s="16">
        <f>Detailtabelle!N4</f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</row>
    <row r="5" spans="1:21" ht="14.25" customHeight="1" x14ac:dyDescent="0.2">
      <c r="A5" s="17" t="s">
        <v>3</v>
      </c>
      <c r="B5" s="18">
        <f>Detailtabelle!B11</f>
        <v>23</v>
      </c>
      <c r="C5" s="18">
        <f>Detailtabelle!C11</f>
        <v>44</v>
      </c>
      <c r="D5" s="18">
        <f>Detailtabelle!D11</f>
        <v>54</v>
      </c>
      <c r="E5" s="18">
        <f>Detailtabelle!E11</f>
        <v>66</v>
      </c>
      <c r="F5" s="18">
        <f>Detailtabelle!F11</f>
        <v>62</v>
      </c>
      <c r="G5" s="18">
        <f>Detailtabelle!G11</f>
        <v>67</v>
      </c>
      <c r="H5" s="18">
        <f>Detailtabelle!H11</f>
        <v>51</v>
      </c>
      <c r="I5" s="18">
        <f>Detailtabelle!I11</f>
        <v>66</v>
      </c>
      <c r="J5" s="18">
        <f>Detailtabelle!J11</f>
        <v>63</v>
      </c>
      <c r="K5" s="18">
        <f>Detailtabelle!K11</f>
        <v>66</v>
      </c>
      <c r="L5" s="18">
        <f>Detailtabelle!L11</f>
        <v>72</v>
      </c>
      <c r="M5" s="18">
        <f>Detailtabelle!M11</f>
        <v>65</v>
      </c>
      <c r="N5" s="18">
        <f>Detailtabelle!N11</f>
        <v>72</v>
      </c>
      <c r="O5" s="18">
        <f>Detailtabelle!O11</f>
        <v>78</v>
      </c>
      <c r="P5" s="18">
        <f>Detailtabelle!P11</f>
        <v>73</v>
      </c>
      <c r="Q5" s="18">
        <f>Detailtabelle!Q11</f>
        <v>44</v>
      </c>
      <c r="R5" s="18">
        <f>Detailtabelle!R11</f>
        <v>60</v>
      </c>
      <c r="S5" s="18">
        <f>Detailtabelle!S11</f>
        <v>51</v>
      </c>
      <c r="T5" s="18">
        <f>Detailtabelle!T11</f>
        <v>53</v>
      </c>
      <c r="U5" s="18">
        <f>Detailtabelle!U11</f>
        <v>62</v>
      </c>
    </row>
    <row r="6" spans="1:21" ht="14.25" customHeight="1" x14ac:dyDescent="0.2">
      <c r="A6" s="17" t="s">
        <v>2</v>
      </c>
      <c r="B6" s="18">
        <f>Detailtabelle!B5</f>
        <v>37</v>
      </c>
      <c r="C6" s="18">
        <f>Detailtabelle!C5</f>
        <v>64</v>
      </c>
      <c r="D6" s="18">
        <f>Detailtabelle!D5</f>
        <v>86</v>
      </c>
      <c r="E6" s="18">
        <f>Detailtabelle!E5</f>
        <v>112</v>
      </c>
      <c r="F6" s="18">
        <f>Detailtabelle!F5</f>
        <v>110</v>
      </c>
      <c r="G6" s="18">
        <f>Detailtabelle!G5</f>
        <v>117</v>
      </c>
      <c r="H6" s="18">
        <f>Detailtabelle!H5</f>
        <v>97</v>
      </c>
      <c r="I6" s="18">
        <f>Detailtabelle!I5</f>
        <v>110</v>
      </c>
      <c r="J6" s="18">
        <f>Detailtabelle!J5</f>
        <v>103</v>
      </c>
      <c r="K6" s="18">
        <f>Detailtabelle!K5</f>
        <v>106</v>
      </c>
      <c r="L6" s="18">
        <f>Detailtabelle!L5</f>
        <v>96</v>
      </c>
      <c r="M6" s="18">
        <f>Detailtabelle!M5</f>
        <v>93</v>
      </c>
      <c r="N6" s="18">
        <f>Detailtabelle!N5</f>
        <v>102</v>
      </c>
      <c r="O6" s="18">
        <f>Detailtabelle!O5</f>
        <v>106</v>
      </c>
      <c r="P6" s="18">
        <f>Detailtabelle!P5</f>
        <v>109</v>
      </c>
      <c r="Q6" s="18">
        <f>Detailtabelle!Q5</f>
        <v>56</v>
      </c>
      <c r="R6" s="18">
        <f>Detailtabelle!R5</f>
        <v>72</v>
      </c>
      <c r="S6" s="18">
        <f>Detailtabelle!S5</f>
        <v>77</v>
      </c>
      <c r="T6" s="18">
        <f>Detailtabelle!T5</f>
        <v>90</v>
      </c>
      <c r="U6" s="18">
        <f>Detailtabelle!U5</f>
        <v>102</v>
      </c>
    </row>
    <row r="7" spans="1:21" ht="14.25" customHeight="1" x14ac:dyDescent="0.2">
      <c r="A7" s="17" t="s">
        <v>1</v>
      </c>
      <c r="B7" s="18">
        <f>Detailtabelle!B20</f>
        <v>39</v>
      </c>
      <c r="C7" s="18">
        <f>Detailtabelle!C20</f>
        <v>55</v>
      </c>
      <c r="D7" s="18">
        <f>Detailtabelle!D20</f>
        <v>68</v>
      </c>
      <c r="E7" s="18">
        <f>Detailtabelle!E20</f>
        <v>91</v>
      </c>
      <c r="F7" s="18">
        <f>Detailtabelle!F20</f>
        <v>103</v>
      </c>
      <c r="G7" s="18">
        <f>Detailtabelle!G20</f>
        <v>74</v>
      </c>
      <c r="H7" s="18">
        <f>Detailtabelle!H20</f>
        <v>88</v>
      </c>
      <c r="I7" s="18">
        <f>Detailtabelle!I20</f>
        <v>79</v>
      </c>
      <c r="J7" s="18">
        <f>Detailtabelle!J20</f>
        <v>86</v>
      </c>
      <c r="K7" s="18">
        <f>Detailtabelle!K20</f>
        <v>81</v>
      </c>
      <c r="L7" s="18">
        <f>Detailtabelle!L20</f>
        <v>74</v>
      </c>
      <c r="M7" s="18">
        <f>Detailtabelle!M20</f>
        <v>83</v>
      </c>
      <c r="N7" s="18">
        <f>Detailtabelle!N20</f>
        <v>82</v>
      </c>
      <c r="O7" s="18">
        <f>Detailtabelle!O20</f>
        <v>95</v>
      </c>
      <c r="P7" s="18">
        <f>Detailtabelle!P20</f>
        <v>86</v>
      </c>
      <c r="Q7" s="18">
        <f>Detailtabelle!Q20</f>
        <v>70</v>
      </c>
      <c r="R7" s="18">
        <f>Detailtabelle!R20</f>
        <v>83</v>
      </c>
      <c r="S7" s="18">
        <f>Detailtabelle!S20</f>
        <v>48</v>
      </c>
      <c r="T7" s="18">
        <f>Detailtabelle!T20</f>
        <v>127</v>
      </c>
      <c r="U7" s="18">
        <f>Detailtabelle!U20</f>
        <v>115</v>
      </c>
    </row>
    <row r="8" spans="1:21" ht="14.25" customHeight="1" x14ac:dyDescent="0.2">
      <c r="A8" s="17" t="s">
        <v>0</v>
      </c>
      <c r="B8" s="18">
        <f>Detailtabelle!B19</f>
        <v>3</v>
      </c>
      <c r="C8" s="18">
        <f>Detailtabelle!C19</f>
        <v>4</v>
      </c>
      <c r="D8" s="18">
        <f>Detailtabelle!D19</f>
        <v>1</v>
      </c>
      <c r="E8" s="18">
        <f>Detailtabelle!E19</f>
        <v>4</v>
      </c>
      <c r="F8" s="18">
        <f>Detailtabelle!F19</f>
        <v>0</v>
      </c>
      <c r="G8" s="18">
        <f>Detailtabelle!G19</f>
        <v>0</v>
      </c>
      <c r="H8" s="18">
        <f>Detailtabelle!H19</f>
        <v>1</v>
      </c>
      <c r="I8" s="18">
        <f>Detailtabelle!I19</f>
        <v>2</v>
      </c>
      <c r="J8" s="18">
        <f>Detailtabelle!J19</f>
        <v>0</v>
      </c>
      <c r="K8" s="18">
        <f>Detailtabelle!K19</f>
        <v>1</v>
      </c>
      <c r="L8" s="18">
        <f>Detailtabelle!L19</f>
        <v>1</v>
      </c>
      <c r="M8" s="18">
        <f>Detailtabelle!M19</f>
        <v>1</v>
      </c>
      <c r="N8" s="18">
        <f>Detailtabelle!N19</f>
        <v>3</v>
      </c>
      <c r="O8" s="18">
        <f>Detailtabelle!O19</f>
        <v>1</v>
      </c>
      <c r="P8" s="18">
        <f>Detailtabelle!P19</f>
        <v>0</v>
      </c>
      <c r="Q8" s="18">
        <f>Detailtabelle!Q19</f>
        <v>0</v>
      </c>
      <c r="R8" s="18">
        <f>Detailtabelle!R19</f>
        <v>2</v>
      </c>
      <c r="S8" s="18">
        <f>Detailtabelle!S19</f>
        <v>0</v>
      </c>
      <c r="T8" s="18">
        <f>Detailtabelle!T19</f>
        <v>0</v>
      </c>
      <c r="U8" s="18">
        <f>Detailtabelle!U19</f>
        <v>0</v>
      </c>
    </row>
    <row r="9" spans="1:21" ht="14.25" customHeight="1" x14ac:dyDescent="0.2">
      <c r="A9" s="19" t="s">
        <v>4</v>
      </c>
      <c r="B9" s="20">
        <f>Detailtabelle!B13+Detailtabelle!B14</f>
        <v>10</v>
      </c>
      <c r="C9" s="20">
        <f>Detailtabelle!C13+Detailtabelle!C14</f>
        <v>24</v>
      </c>
      <c r="D9" s="20">
        <f>Detailtabelle!D13+Detailtabelle!D14</f>
        <v>27</v>
      </c>
      <c r="E9" s="20">
        <f>Detailtabelle!E13+Detailtabelle!E14</f>
        <v>23</v>
      </c>
      <c r="F9" s="20">
        <f>Detailtabelle!F13+Detailtabelle!F14</f>
        <v>30</v>
      </c>
      <c r="G9" s="20">
        <f>Detailtabelle!G13+Detailtabelle!G14</f>
        <v>25</v>
      </c>
      <c r="H9" s="20">
        <f>Detailtabelle!H13+Detailtabelle!H14</f>
        <v>27</v>
      </c>
      <c r="I9" s="20">
        <f>Detailtabelle!I13+Detailtabelle!I14</f>
        <v>22</v>
      </c>
      <c r="J9" s="20">
        <f>Detailtabelle!J13+Detailtabelle!J14</f>
        <v>29</v>
      </c>
      <c r="K9" s="20">
        <f>Detailtabelle!K13+Detailtabelle!K14</f>
        <v>16</v>
      </c>
      <c r="L9" s="20">
        <f>Detailtabelle!L13+Detailtabelle!L14</f>
        <v>23</v>
      </c>
      <c r="M9" s="20">
        <f>Detailtabelle!M13+Detailtabelle!M14</f>
        <v>27</v>
      </c>
      <c r="N9" s="20">
        <f>Detailtabelle!N13+Detailtabelle!N14</f>
        <v>32</v>
      </c>
      <c r="O9" s="20">
        <f>Detailtabelle!O13+Detailtabelle!O14</f>
        <v>33</v>
      </c>
      <c r="P9" s="20">
        <f>Detailtabelle!P13+Detailtabelle!P14</f>
        <v>23</v>
      </c>
      <c r="Q9" s="20">
        <f>Detailtabelle!Q13+Detailtabelle!Q14</f>
        <v>11</v>
      </c>
      <c r="R9" s="20">
        <f>Detailtabelle!R13+Detailtabelle!R14</f>
        <v>13</v>
      </c>
      <c r="S9" s="20">
        <f>Detailtabelle!S13+Detailtabelle!S14</f>
        <v>18</v>
      </c>
      <c r="T9" s="20">
        <f>Detailtabelle!T13+Detailtabelle!T14</f>
        <v>20</v>
      </c>
      <c r="U9" s="20">
        <f>Detailtabelle!U13+Detailtabelle!U14</f>
        <v>20</v>
      </c>
    </row>
    <row r="10" spans="1:21" ht="14.25" customHeight="1" x14ac:dyDescent="0.25">
      <c r="A10" s="13"/>
      <c r="B10" s="21"/>
      <c r="C10" s="21"/>
      <c r="D10" s="21"/>
      <c r="E10" s="21"/>
      <c r="F10" s="13"/>
      <c r="G10" s="1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4.25" customHeight="1" x14ac:dyDescent="0.2">
      <c r="A11" s="13" t="s">
        <v>27</v>
      </c>
      <c r="B11" s="21"/>
      <c r="C11" s="21"/>
      <c r="D11" s="21"/>
      <c r="E11" s="21"/>
      <c r="F11" s="13"/>
      <c r="G11" s="1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8" customFormat="1" ht="14.25" customHeight="1" x14ac:dyDescent="0.25">
      <c r="A12" s="13" t="s">
        <v>5</v>
      </c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4.25" customHeight="1" x14ac:dyDescent="0.2">
      <c r="A13" s="13" t="s">
        <v>28</v>
      </c>
      <c r="B13" s="21"/>
      <c r="C13" s="21"/>
      <c r="D13" s="21"/>
      <c r="E13" s="21"/>
      <c r="F13" s="21"/>
      <c r="G13" s="1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4.25" customHeight="1" x14ac:dyDescent="0.2"/>
    <row r="15" spans="1:21" ht="14.25" customHeight="1" x14ac:dyDescent="0.2">
      <c r="A15" s="23" t="s">
        <v>29</v>
      </c>
    </row>
  </sheetData>
  <pageMargins left="0.7" right="0.7" top="0.78740157499999996" bottom="0.78740157499999996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Normal="100" workbookViewId="0"/>
  </sheetViews>
  <sheetFormatPr baseColWidth="10" defaultColWidth="11" defaultRowHeight="14.25" x14ac:dyDescent="0.2"/>
  <cols>
    <col min="1" max="1" width="39.5" style="11" customWidth="1"/>
    <col min="2" max="21" width="4.625" style="11" customWidth="1"/>
    <col min="22" max="16384" width="11" style="11"/>
  </cols>
  <sheetData>
    <row r="1" spans="1:21" ht="14.25" customHeight="1" x14ac:dyDescent="0.2">
      <c r="A1" s="5" t="s">
        <v>19</v>
      </c>
      <c r="U1" s="14" t="s">
        <v>20</v>
      </c>
    </row>
    <row r="2" spans="1:21" ht="14.25" customHeight="1" x14ac:dyDescent="0.25">
      <c r="A2" s="49" t="s">
        <v>21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9"/>
      <c r="O2" s="9"/>
      <c r="P2" s="9"/>
      <c r="S2" s="14"/>
      <c r="T2" s="14"/>
    </row>
    <row r="3" spans="1:21" ht="14.25" customHeight="1" x14ac:dyDescent="0.35">
      <c r="A3" s="7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customHeight="1" x14ac:dyDescent="0.2">
      <c r="A4" s="46"/>
      <c r="B4" s="26">
        <v>1999</v>
      </c>
      <c r="C4" s="26">
        <v>2000</v>
      </c>
      <c r="D4" s="26">
        <v>2001</v>
      </c>
      <c r="E4" s="26">
        <v>2002</v>
      </c>
      <c r="F4" s="26">
        <v>2003</v>
      </c>
      <c r="G4" s="26">
        <v>2004</v>
      </c>
      <c r="H4" s="26">
        <v>2005</v>
      </c>
      <c r="I4" s="26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27">
        <v>2014</v>
      </c>
      <c r="R4" s="27">
        <v>2015</v>
      </c>
      <c r="S4" s="27">
        <v>2016</v>
      </c>
      <c r="T4" s="27">
        <v>2017</v>
      </c>
      <c r="U4" s="27">
        <v>2018</v>
      </c>
    </row>
    <row r="5" spans="1:21" ht="14.25" customHeight="1" x14ac:dyDescent="0.2">
      <c r="A5" s="29" t="s">
        <v>2</v>
      </c>
      <c r="B5" s="30">
        <f t="shared" ref="B5:S5" si="0">SUM(B6:B9)</f>
        <v>37</v>
      </c>
      <c r="C5" s="30">
        <f t="shared" si="0"/>
        <v>64</v>
      </c>
      <c r="D5" s="30">
        <f t="shared" si="0"/>
        <v>86</v>
      </c>
      <c r="E5" s="30">
        <f t="shared" si="0"/>
        <v>112</v>
      </c>
      <c r="F5" s="30">
        <f t="shared" si="0"/>
        <v>110</v>
      </c>
      <c r="G5" s="30">
        <f t="shared" si="0"/>
        <v>117</v>
      </c>
      <c r="H5" s="30">
        <f t="shared" si="0"/>
        <v>97</v>
      </c>
      <c r="I5" s="30">
        <f t="shared" si="0"/>
        <v>110</v>
      </c>
      <c r="J5" s="30">
        <f t="shared" si="0"/>
        <v>103</v>
      </c>
      <c r="K5" s="30">
        <f t="shared" si="0"/>
        <v>106</v>
      </c>
      <c r="L5" s="30">
        <f t="shared" si="0"/>
        <v>96</v>
      </c>
      <c r="M5" s="30">
        <f t="shared" si="0"/>
        <v>93</v>
      </c>
      <c r="N5" s="30">
        <f t="shared" si="0"/>
        <v>102</v>
      </c>
      <c r="O5" s="30">
        <f t="shared" si="0"/>
        <v>106</v>
      </c>
      <c r="P5" s="30">
        <f t="shared" si="0"/>
        <v>109</v>
      </c>
      <c r="Q5" s="30">
        <f t="shared" si="0"/>
        <v>56</v>
      </c>
      <c r="R5" s="30">
        <f t="shared" si="0"/>
        <v>72</v>
      </c>
      <c r="S5" s="30">
        <f t="shared" si="0"/>
        <v>77</v>
      </c>
      <c r="T5" s="30">
        <f>SUM(T6:T9)</f>
        <v>90</v>
      </c>
      <c r="U5" s="30">
        <f>SUM(U6:U9)</f>
        <v>102</v>
      </c>
    </row>
    <row r="6" spans="1:21" ht="14.25" customHeight="1" x14ac:dyDescent="0.2">
      <c r="A6" s="31" t="s">
        <v>11</v>
      </c>
      <c r="B6" s="32">
        <v>10</v>
      </c>
      <c r="C6" s="32">
        <v>14</v>
      </c>
      <c r="D6" s="32">
        <v>27</v>
      </c>
      <c r="E6" s="32">
        <v>61</v>
      </c>
      <c r="F6" s="32">
        <v>67</v>
      </c>
      <c r="G6" s="32">
        <v>66</v>
      </c>
      <c r="H6" s="32">
        <v>49</v>
      </c>
      <c r="I6" s="32">
        <v>63</v>
      </c>
      <c r="J6" s="32">
        <v>53</v>
      </c>
      <c r="K6" s="32">
        <v>56</v>
      </c>
      <c r="L6" s="32">
        <v>54</v>
      </c>
      <c r="M6" s="32">
        <v>55</v>
      </c>
      <c r="N6" s="32">
        <v>52</v>
      </c>
      <c r="O6" s="32">
        <v>58</v>
      </c>
      <c r="P6" s="32">
        <v>67</v>
      </c>
      <c r="Q6" s="32">
        <v>33</v>
      </c>
      <c r="R6" s="32">
        <v>46</v>
      </c>
      <c r="S6" s="32">
        <v>50</v>
      </c>
      <c r="T6" s="32">
        <v>51</v>
      </c>
      <c r="U6" s="32">
        <v>56</v>
      </c>
    </row>
    <row r="7" spans="1:21" ht="14.25" customHeight="1" x14ac:dyDescent="0.2">
      <c r="A7" s="31" t="s">
        <v>12</v>
      </c>
      <c r="B7" s="32">
        <v>20</v>
      </c>
      <c r="C7" s="32">
        <v>39</v>
      </c>
      <c r="D7" s="32">
        <v>41</v>
      </c>
      <c r="E7" s="32">
        <v>28</v>
      </c>
      <c r="F7" s="32">
        <v>19</v>
      </c>
      <c r="G7" s="32">
        <v>26</v>
      </c>
      <c r="H7" s="32">
        <v>24</v>
      </c>
      <c r="I7" s="32">
        <v>23</v>
      </c>
      <c r="J7" s="32">
        <v>30</v>
      </c>
      <c r="K7" s="32">
        <v>30</v>
      </c>
      <c r="L7" s="32">
        <v>30</v>
      </c>
      <c r="M7" s="32">
        <v>23</v>
      </c>
      <c r="N7" s="32">
        <v>30</v>
      </c>
      <c r="O7" s="32">
        <v>33</v>
      </c>
      <c r="P7" s="32">
        <v>24</v>
      </c>
      <c r="Q7" s="32">
        <v>17</v>
      </c>
      <c r="R7" s="32">
        <v>17</v>
      </c>
      <c r="S7" s="32">
        <v>16</v>
      </c>
      <c r="T7" s="32">
        <v>29</v>
      </c>
      <c r="U7" s="32">
        <v>25</v>
      </c>
    </row>
    <row r="8" spans="1:21" ht="14.25" customHeight="1" x14ac:dyDescent="0.2">
      <c r="A8" s="31" t="s">
        <v>13</v>
      </c>
      <c r="B8" s="32">
        <v>0</v>
      </c>
      <c r="C8" s="32">
        <v>1</v>
      </c>
      <c r="D8" s="32">
        <v>2</v>
      </c>
      <c r="E8" s="32">
        <v>0</v>
      </c>
      <c r="F8" s="32">
        <v>0</v>
      </c>
      <c r="G8" s="33">
        <v>0</v>
      </c>
      <c r="H8" s="32">
        <v>1</v>
      </c>
      <c r="I8" s="32">
        <v>2</v>
      </c>
      <c r="J8" s="32">
        <v>0</v>
      </c>
      <c r="K8" s="32">
        <v>0</v>
      </c>
      <c r="L8" s="32">
        <v>0</v>
      </c>
      <c r="M8" s="32">
        <v>1</v>
      </c>
      <c r="N8" s="32">
        <v>5</v>
      </c>
      <c r="O8" s="32">
        <v>1</v>
      </c>
      <c r="P8" s="32">
        <v>0</v>
      </c>
      <c r="Q8" s="32">
        <v>0</v>
      </c>
      <c r="R8" s="32">
        <v>2</v>
      </c>
      <c r="S8" s="32">
        <v>2</v>
      </c>
      <c r="T8" s="32">
        <v>1</v>
      </c>
      <c r="U8" s="32">
        <v>2</v>
      </c>
    </row>
    <row r="9" spans="1:21" ht="14.25" customHeight="1" x14ac:dyDescent="0.2">
      <c r="A9" s="34" t="s">
        <v>22</v>
      </c>
      <c r="B9" s="35">
        <v>7</v>
      </c>
      <c r="C9" s="35">
        <v>10</v>
      </c>
      <c r="D9" s="35">
        <v>16</v>
      </c>
      <c r="E9" s="35">
        <v>23</v>
      </c>
      <c r="F9" s="35">
        <v>24</v>
      </c>
      <c r="G9" s="35">
        <v>25</v>
      </c>
      <c r="H9" s="35">
        <v>23</v>
      </c>
      <c r="I9" s="35">
        <v>22</v>
      </c>
      <c r="J9" s="35">
        <v>20</v>
      </c>
      <c r="K9" s="35">
        <v>20</v>
      </c>
      <c r="L9" s="35">
        <v>12</v>
      </c>
      <c r="M9" s="35">
        <v>14</v>
      </c>
      <c r="N9" s="35">
        <v>15</v>
      </c>
      <c r="O9" s="35">
        <v>14</v>
      </c>
      <c r="P9" s="35">
        <v>18</v>
      </c>
      <c r="Q9" s="35">
        <v>6</v>
      </c>
      <c r="R9" s="35">
        <v>7</v>
      </c>
      <c r="S9" s="35">
        <v>9</v>
      </c>
      <c r="T9" s="35">
        <v>9</v>
      </c>
      <c r="U9" s="35">
        <v>19</v>
      </c>
    </row>
    <row r="10" spans="1:21" ht="14.25" customHeight="1" x14ac:dyDescent="0.2">
      <c r="T10" s="32"/>
      <c r="U10" s="32"/>
    </row>
    <row r="11" spans="1:21" ht="14.25" customHeight="1" x14ac:dyDescent="0.2">
      <c r="A11" s="29" t="s">
        <v>25</v>
      </c>
      <c r="B11" s="30">
        <v>23</v>
      </c>
      <c r="C11" s="30">
        <v>44</v>
      </c>
      <c r="D11" s="30">
        <v>54</v>
      </c>
      <c r="E11" s="30">
        <v>66</v>
      </c>
      <c r="F11" s="30">
        <v>62</v>
      </c>
      <c r="G11" s="30">
        <v>67</v>
      </c>
      <c r="H11" s="30">
        <v>51</v>
      </c>
      <c r="I11" s="30">
        <v>66</v>
      </c>
      <c r="J11" s="30">
        <v>63</v>
      </c>
      <c r="K11" s="30">
        <v>66</v>
      </c>
      <c r="L11" s="30">
        <v>72</v>
      </c>
      <c r="M11" s="30">
        <v>65</v>
      </c>
      <c r="N11" s="30">
        <v>72</v>
      </c>
      <c r="O11" s="30">
        <v>78</v>
      </c>
      <c r="P11" s="36">
        <f>SUM(P12:P16)</f>
        <v>73</v>
      </c>
      <c r="Q11" s="30">
        <v>44</v>
      </c>
      <c r="R11" s="30">
        <v>60</v>
      </c>
      <c r="S11" s="30">
        <v>51</v>
      </c>
      <c r="T11" s="37">
        <v>53</v>
      </c>
      <c r="U11" s="37">
        <v>62</v>
      </c>
    </row>
    <row r="12" spans="1:21" ht="14.25" customHeight="1" x14ac:dyDescent="0.2">
      <c r="A12" s="31" t="s">
        <v>18</v>
      </c>
      <c r="B12" s="32">
        <v>1</v>
      </c>
      <c r="C12" s="32">
        <v>2</v>
      </c>
      <c r="D12" s="32">
        <v>12</v>
      </c>
      <c r="E12" s="32">
        <v>17</v>
      </c>
      <c r="F12" s="32">
        <v>10</v>
      </c>
      <c r="G12" s="32">
        <v>14</v>
      </c>
      <c r="H12" s="32">
        <v>13</v>
      </c>
      <c r="I12" s="32">
        <v>22</v>
      </c>
      <c r="J12" s="32">
        <v>8</v>
      </c>
      <c r="K12" s="32">
        <v>17</v>
      </c>
      <c r="L12" s="32">
        <v>19</v>
      </c>
      <c r="M12" s="32">
        <v>14</v>
      </c>
      <c r="N12" s="32">
        <v>14</v>
      </c>
      <c r="O12" s="32">
        <v>20</v>
      </c>
      <c r="P12" s="32">
        <v>30</v>
      </c>
      <c r="Q12" s="32">
        <v>16</v>
      </c>
      <c r="R12" s="32">
        <v>30</v>
      </c>
      <c r="S12" s="32">
        <v>13</v>
      </c>
      <c r="T12" s="32">
        <v>11</v>
      </c>
      <c r="U12" s="32">
        <v>14</v>
      </c>
    </row>
    <row r="13" spans="1:21" ht="14.25" customHeight="1" x14ac:dyDescent="0.2">
      <c r="A13" s="31" t="s">
        <v>15</v>
      </c>
      <c r="B13" s="32">
        <v>3</v>
      </c>
      <c r="C13" s="32">
        <v>12</v>
      </c>
      <c r="D13" s="32">
        <v>12</v>
      </c>
      <c r="E13" s="32">
        <v>10</v>
      </c>
      <c r="F13" s="32">
        <v>12</v>
      </c>
      <c r="G13" s="32">
        <v>6</v>
      </c>
      <c r="H13" s="32">
        <v>12</v>
      </c>
      <c r="I13" s="32">
        <v>8</v>
      </c>
      <c r="J13" s="32">
        <v>8</v>
      </c>
      <c r="K13" s="32">
        <v>8</v>
      </c>
      <c r="L13" s="32">
        <v>6</v>
      </c>
      <c r="M13" s="32">
        <v>12</v>
      </c>
      <c r="N13" s="32">
        <v>14</v>
      </c>
      <c r="O13" s="32">
        <v>9</v>
      </c>
      <c r="P13" s="32">
        <v>11</v>
      </c>
      <c r="Q13" s="32">
        <v>2</v>
      </c>
      <c r="R13" s="32">
        <v>3</v>
      </c>
      <c r="S13" s="32">
        <v>8</v>
      </c>
      <c r="T13" s="32">
        <v>5</v>
      </c>
      <c r="U13" s="32">
        <v>6</v>
      </c>
    </row>
    <row r="14" spans="1:21" ht="14.25" customHeight="1" x14ac:dyDescent="0.2">
      <c r="A14" s="31" t="s">
        <v>8</v>
      </c>
      <c r="B14" s="32">
        <v>7</v>
      </c>
      <c r="C14" s="32">
        <v>12</v>
      </c>
      <c r="D14" s="32">
        <v>15</v>
      </c>
      <c r="E14" s="32">
        <v>13</v>
      </c>
      <c r="F14" s="32">
        <v>18</v>
      </c>
      <c r="G14" s="32">
        <v>19</v>
      </c>
      <c r="H14" s="32">
        <v>15</v>
      </c>
      <c r="I14" s="32">
        <v>14</v>
      </c>
      <c r="J14" s="32">
        <v>21</v>
      </c>
      <c r="K14" s="32">
        <v>8</v>
      </c>
      <c r="L14" s="32">
        <v>17</v>
      </c>
      <c r="M14" s="32">
        <v>15</v>
      </c>
      <c r="N14" s="32">
        <v>18</v>
      </c>
      <c r="O14" s="32">
        <v>24</v>
      </c>
      <c r="P14" s="32">
        <v>12</v>
      </c>
      <c r="Q14" s="32">
        <v>9</v>
      </c>
      <c r="R14" s="32">
        <v>10</v>
      </c>
      <c r="S14" s="32">
        <v>10</v>
      </c>
      <c r="T14" s="32">
        <v>15</v>
      </c>
      <c r="U14" s="32">
        <v>14</v>
      </c>
    </row>
    <row r="15" spans="1:21" ht="14.25" customHeight="1" x14ac:dyDescent="0.2">
      <c r="A15" s="31" t="s">
        <v>9</v>
      </c>
      <c r="B15" s="32">
        <v>11</v>
      </c>
      <c r="C15" s="32">
        <v>16</v>
      </c>
      <c r="D15" s="32">
        <v>14</v>
      </c>
      <c r="E15" s="32">
        <v>24</v>
      </c>
      <c r="F15" s="32">
        <v>20</v>
      </c>
      <c r="G15" s="32">
        <v>28</v>
      </c>
      <c r="H15" s="32">
        <v>11</v>
      </c>
      <c r="I15" s="32">
        <v>20</v>
      </c>
      <c r="J15" s="32">
        <v>26</v>
      </c>
      <c r="K15" s="32">
        <v>32</v>
      </c>
      <c r="L15" s="32">
        <v>29</v>
      </c>
      <c r="M15" s="32">
        <v>21</v>
      </c>
      <c r="N15" s="32">
        <v>23</v>
      </c>
      <c r="O15" s="32">
        <v>24</v>
      </c>
      <c r="P15" s="32">
        <v>20</v>
      </c>
      <c r="Q15" s="32">
        <v>17</v>
      </c>
      <c r="R15" s="32">
        <v>16</v>
      </c>
      <c r="S15" s="32">
        <v>20</v>
      </c>
      <c r="T15" s="32">
        <v>32</v>
      </c>
      <c r="U15" s="32">
        <v>28</v>
      </c>
    </row>
    <row r="16" spans="1:21" ht="14.25" customHeight="1" x14ac:dyDescent="0.2">
      <c r="A16" s="34" t="s">
        <v>10</v>
      </c>
      <c r="B16" s="35">
        <v>1</v>
      </c>
      <c r="C16" s="35">
        <v>2</v>
      </c>
      <c r="D16" s="35">
        <v>1</v>
      </c>
      <c r="E16" s="35">
        <v>2</v>
      </c>
      <c r="F16" s="35">
        <v>2</v>
      </c>
      <c r="G16" s="35">
        <v>0</v>
      </c>
      <c r="H16" s="35">
        <v>0</v>
      </c>
      <c r="I16" s="35">
        <v>2</v>
      </c>
      <c r="J16" s="35">
        <v>0</v>
      </c>
      <c r="K16" s="35">
        <v>1</v>
      </c>
      <c r="L16" s="35">
        <v>1</v>
      </c>
      <c r="M16" s="35">
        <v>3</v>
      </c>
      <c r="N16" s="35">
        <v>3</v>
      </c>
      <c r="O16" s="35">
        <v>1</v>
      </c>
      <c r="P16" s="35">
        <v>0</v>
      </c>
      <c r="Q16" s="35">
        <v>0</v>
      </c>
      <c r="R16" s="35">
        <v>1</v>
      </c>
      <c r="S16" s="35">
        <v>0</v>
      </c>
      <c r="T16" s="35">
        <v>0</v>
      </c>
      <c r="U16" s="35">
        <v>0</v>
      </c>
    </row>
    <row r="17" spans="1:21" ht="14.25" customHeight="1" x14ac:dyDescent="0.2">
      <c r="A17" s="31"/>
      <c r="B17" s="32"/>
      <c r="C17" s="32"/>
      <c r="D17" s="32"/>
      <c r="E17" s="32"/>
      <c r="F17" s="32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4.25" customHeight="1" x14ac:dyDescent="0.2">
      <c r="A18" s="38" t="s">
        <v>6</v>
      </c>
      <c r="B18" s="39">
        <v>6</v>
      </c>
      <c r="C18" s="39">
        <v>18</v>
      </c>
      <c r="D18" s="39">
        <v>23</v>
      </c>
      <c r="E18" s="39">
        <v>22</v>
      </c>
      <c r="F18" s="39">
        <v>28</v>
      </c>
      <c r="G18" s="39">
        <v>45</v>
      </c>
      <c r="H18" s="39">
        <v>27</v>
      </c>
      <c r="I18" s="39">
        <v>42</v>
      </c>
      <c r="J18" s="39">
        <v>35</v>
      </c>
      <c r="K18" s="39">
        <v>38</v>
      </c>
      <c r="L18" s="39">
        <v>34</v>
      </c>
      <c r="M18" s="39">
        <v>25</v>
      </c>
      <c r="N18" s="39">
        <v>30</v>
      </c>
      <c r="O18" s="39">
        <v>28</v>
      </c>
      <c r="P18" s="39">
        <v>32</v>
      </c>
      <c r="Q18" s="39">
        <v>27</v>
      </c>
      <c r="R18" s="39">
        <v>47</v>
      </c>
      <c r="S18" s="39">
        <v>60</v>
      </c>
      <c r="T18" s="39">
        <v>31</v>
      </c>
      <c r="U18" s="39">
        <v>68</v>
      </c>
    </row>
    <row r="19" spans="1:21" ht="14.25" customHeight="1" x14ac:dyDescent="0.2">
      <c r="A19" s="28" t="s">
        <v>0</v>
      </c>
      <c r="B19" s="32">
        <v>3</v>
      </c>
      <c r="C19" s="32">
        <v>4</v>
      </c>
      <c r="D19" s="32">
        <v>1</v>
      </c>
      <c r="E19" s="32">
        <v>4</v>
      </c>
      <c r="F19" s="32">
        <v>0</v>
      </c>
      <c r="G19" s="32">
        <v>0</v>
      </c>
      <c r="H19" s="32">
        <v>1</v>
      </c>
      <c r="I19" s="32">
        <v>2</v>
      </c>
      <c r="J19" s="32">
        <v>0</v>
      </c>
      <c r="K19" s="32">
        <v>1</v>
      </c>
      <c r="L19" s="32">
        <v>1</v>
      </c>
      <c r="M19" s="32">
        <v>1</v>
      </c>
      <c r="N19" s="32">
        <v>3</v>
      </c>
      <c r="O19" s="32">
        <v>1</v>
      </c>
      <c r="P19" s="32">
        <v>0</v>
      </c>
      <c r="Q19" s="32">
        <v>0</v>
      </c>
      <c r="R19" s="32">
        <v>2</v>
      </c>
      <c r="S19" s="32">
        <v>0</v>
      </c>
      <c r="T19" s="32">
        <v>0</v>
      </c>
      <c r="U19" s="32">
        <v>0</v>
      </c>
    </row>
    <row r="20" spans="1:21" ht="14.25" customHeight="1" x14ac:dyDescent="0.2">
      <c r="A20" s="28" t="s">
        <v>7</v>
      </c>
      <c r="B20" s="32">
        <v>39</v>
      </c>
      <c r="C20" s="32">
        <v>55</v>
      </c>
      <c r="D20" s="32">
        <v>68</v>
      </c>
      <c r="E20" s="32">
        <v>91</v>
      </c>
      <c r="F20" s="32">
        <v>103</v>
      </c>
      <c r="G20" s="32">
        <v>74</v>
      </c>
      <c r="H20" s="32">
        <v>88</v>
      </c>
      <c r="I20" s="32">
        <v>79</v>
      </c>
      <c r="J20" s="32">
        <v>86</v>
      </c>
      <c r="K20" s="32">
        <v>81</v>
      </c>
      <c r="L20" s="32">
        <v>74</v>
      </c>
      <c r="M20" s="32">
        <v>83</v>
      </c>
      <c r="N20" s="32">
        <v>82</v>
      </c>
      <c r="O20" s="32">
        <v>95</v>
      </c>
      <c r="P20" s="32">
        <v>86</v>
      </c>
      <c r="Q20" s="32">
        <v>70</v>
      </c>
      <c r="R20" s="32">
        <v>83</v>
      </c>
      <c r="S20" s="32">
        <v>48</v>
      </c>
      <c r="T20" s="32">
        <v>127</v>
      </c>
      <c r="U20" s="32">
        <v>115</v>
      </c>
    </row>
    <row r="21" spans="1:21" s="12" customFormat="1" ht="14.25" customHeight="1" x14ac:dyDescent="0.2">
      <c r="A21" s="25" t="s">
        <v>16</v>
      </c>
      <c r="B21" s="40">
        <f>SUM(B18:B20)</f>
        <v>48</v>
      </c>
      <c r="C21" s="40">
        <f t="shared" ref="C21:N21" si="1">SUM(C18:C20)</f>
        <v>77</v>
      </c>
      <c r="D21" s="40">
        <f t="shared" si="1"/>
        <v>92</v>
      </c>
      <c r="E21" s="40">
        <f t="shared" si="1"/>
        <v>117</v>
      </c>
      <c r="F21" s="40">
        <f t="shared" si="1"/>
        <v>131</v>
      </c>
      <c r="G21" s="40">
        <f t="shared" si="1"/>
        <v>119</v>
      </c>
      <c r="H21" s="40">
        <f t="shared" si="1"/>
        <v>116</v>
      </c>
      <c r="I21" s="40">
        <f t="shared" si="1"/>
        <v>123</v>
      </c>
      <c r="J21" s="40">
        <f t="shared" si="1"/>
        <v>121</v>
      </c>
      <c r="K21" s="40">
        <f t="shared" si="1"/>
        <v>120</v>
      </c>
      <c r="L21" s="40">
        <f t="shared" si="1"/>
        <v>109</v>
      </c>
      <c r="M21" s="40">
        <f t="shared" si="1"/>
        <v>109</v>
      </c>
      <c r="N21" s="40">
        <f t="shared" si="1"/>
        <v>115</v>
      </c>
      <c r="O21" s="40">
        <v>124</v>
      </c>
      <c r="P21" s="40">
        <v>118</v>
      </c>
      <c r="Q21" s="40">
        <v>97</v>
      </c>
      <c r="R21" s="40">
        <v>132</v>
      </c>
      <c r="S21" s="40">
        <v>108</v>
      </c>
      <c r="T21" s="40">
        <v>158</v>
      </c>
      <c r="U21" s="40">
        <v>183</v>
      </c>
    </row>
    <row r="22" spans="1:21" s="12" customFormat="1" ht="14.25" customHeight="1" x14ac:dyDescent="0.2">
      <c r="A22" s="41" t="s">
        <v>26</v>
      </c>
      <c r="B22" s="35">
        <f t="shared" ref="B22:Q22" si="2">SUM(B6:B9)</f>
        <v>37</v>
      </c>
      <c r="C22" s="35">
        <f t="shared" si="2"/>
        <v>64</v>
      </c>
      <c r="D22" s="35">
        <f t="shared" si="2"/>
        <v>86</v>
      </c>
      <c r="E22" s="35">
        <f t="shared" si="2"/>
        <v>112</v>
      </c>
      <c r="F22" s="35">
        <f t="shared" si="2"/>
        <v>110</v>
      </c>
      <c r="G22" s="35">
        <f t="shared" si="2"/>
        <v>117</v>
      </c>
      <c r="H22" s="35">
        <f t="shared" si="2"/>
        <v>97</v>
      </c>
      <c r="I22" s="35">
        <f t="shared" si="2"/>
        <v>110</v>
      </c>
      <c r="J22" s="35">
        <f t="shared" si="2"/>
        <v>103</v>
      </c>
      <c r="K22" s="35">
        <f t="shared" si="2"/>
        <v>106</v>
      </c>
      <c r="L22" s="35">
        <f t="shared" si="2"/>
        <v>96</v>
      </c>
      <c r="M22" s="35">
        <f t="shared" si="2"/>
        <v>93</v>
      </c>
      <c r="N22" s="35">
        <f t="shared" si="2"/>
        <v>102</v>
      </c>
      <c r="O22" s="35">
        <f t="shared" si="2"/>
        <v>106</v>
      </c>
      <c r="P22" s="35">
        <f t="shared" si="2"/>
        <v>109</v>
      </c>
      <c r="Q22" s="35">
        <f t="shared" si="2"/>
        <v>56</v>
      </c>
      <c r="R22" s="35">
        <f>SUM(R6:R9)</f>
        <v>72</v>
      </c>
      <c r="S22" s="35">
        <f t="shared" ref="S22:U22" si="3">SUM(S6:S9)</f>
        <v>77</v>
      </c>
      <c r="T22" s="35">
        <f t="shared" si="3"/>
        <v>90</v>
      </c>
      <c r="U22" s="35">
        <f t="shared" si="3"/>
        <v>102</v>
      </c>
    </row>
    <row r="23" spans="1:21" ht="14.25" customHeight="1" x14ac:dyDescent="0.2">
      <c r="A23" s="47" t="s">
        <v>17</v>
      </c>
      <c r="B23" s="40">
        <v>18</v>
      </c>
      <c r="C23" s="40">
        <v>23</v>
      </c>
      <c r="D23" s="40">
        <v>22</v>
      </c>
      <c r="E23" s="40">
        <v>28</v>
      </c>
      <c r="F23" s="40">
        <v>45</v>
      </c>
      <c r="G23" s="40">
        <v>27</v>
      </c>
      <c r="H23" s="40">
        <v>42</v>
      </c>
      <c r="I23" s="40">
        <v>35</v>
      </c>
      <c r="J23" s="40">
        <v>38</v>
      </c>
      <c r="K23" s="40">
        <v>34</v>
      </c>
      <c r="L23" s="40">
        <v>25</v>
      </c>
      <c r="M23" s="40">
        <v>30</v>
      </c>
      <c r="N23" s="40">
        <v>28</v>
      </c>
      <c r="O23" s="40">
        <v>32</v>
      </c>
      <c r="P23" s="48">
        <f>P21-P22</f>
        <v>9</v>
      </c>
      <c r="Q23" s="40">
        <v>47</v>
      </c>
      <c r="R23" s="40">
        <v>60</v>
      </c>
      <c r="S23" s="40">
        <v>31</v>
      </c>
      <c r="T23" s="40">
        <v>68</v>
      </c>
      <c r="U23" s="40">
        <v>81</v>
      </c>
    </row>
    <row r="24" spans="1:21" ht="14.25" customHeight="1" x14ac:dyDescent="0.2">
      <c r="A24" s="13"/>
      <c r="B24" s="42"/>
      <c r="C24" s="42"/>
      <c r="D24" s="42"/>
      <c r="E24" s="42"/>
      <c r="F24" s="42"/>
      <c r="G24" s="4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4.25" customHeight="1" x14ac:dyDescent="0.2">
      <c r="A25" s="23" t="s">
        <v>23</v>
      </c>
    </row>
    <row r="26" spans="1:21" ht="51" customHeight="1" x14ac:dyDescent="0.2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1" ht="14.25" customHeight="1" x14ac:dyDescent="0.2">
      <c r="A27" s="13"/>
      <c r="B27" s="42"/>
      <c r="C27" s="42"/>
      <c r="D27" s="42"/>
      <c r="E27" s="42"/>
      <c r="F27" s="42"/>
      <c r="G27" s="4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4.25" customHeight="1" x14ac:dyDescent="0.2">
      <c r="A28" s="13" t="s">
        <v>27</v>
      </c>
      <c r="B28" s="21"/>
      <c r="C28" s="21"/>
      <c r="D28" s="21"/>
      <c r="E28" s="21"/>
      <c r="F28" s="43"/>
      <c r="G28" s="43"/>
      <c r="H28" s="44"/>
      <c r="I28" s="4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4.25" customHeight="1" x14ac:dyDescent="0.2">
      <c r="A29" s="13" t="s">
        <v>14</v>
      </c>
      <c r="B29" s="23"/>
      <c r="C29" s="23"/>
      <c r="D29" s="23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4.25" customHeight="1" x14ac:dyDescent="0.2">
      <c r="A30" s="13" t="s">
        <v>28</v>
      </c>
      <c r="B30" s="21"/>
      <c r="C30" s="21"/>
      <c r="D30" s="21"/>
      <c r="E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4.25" customHeight="1" x14ac:dyDescent="0.2"/>
    <row r="32" spans="1:21" ht="14.25" customHeight="1" x14ac:dyDescent="0.2">
      <c r="A32" s="50" t="s">
        <v>29</v>
      </c>
    </row>
  </sheetData>
  <mergeCells count="1">
    <mergeCell ref="A26:T26"/>
  </mergeCells>
  <pageMargins left="0.31496062992125984" right="0.70866141732283472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Silberstein Julie BFS</cp:lastModifiedBy>
  <cp:lastPrinted>2018-06-19T11:17:24Z</cp:lastPrinted>
  <dcterms:created xsi:type="dcterms:W3CDTF">2012-05-25T11:48:10Z</dcterms:created>
  <dcterms:modified xsi:type="dcterms:W3CDTF">2019-07-09T12:36:35Z</dcterms:modified>
</cp:coreProperties>
</file>