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-15" yWindow="-15" windowWidth="24180" windowHeight="6195" tabRatio="596"/>
  </bookViews>
  <sheets>
    <sheet name="2019" sheetId="13" r:id="rId1"/>
    <sheet name="2015" sheetId="12" r:id="rId2"/>
    <sheet name="2011" sheetId="1" r:id="rId3"/>
    <sheet name="2007" sheetId="2" r:id="rId4"/>
    <sheet name="2003" sheetId="3" r:id="rId5"/>
    <sheet name="1999" sheetId="4" r:id="rId6"/>
    <sheet name="1995" sheetId="5" r:id="rId7"/>
    <sheet name="1991" sheetId="6" r:id="rId8"/>
    <sheet name="1987" sheetId="7" r:id="rId9"/>
    <sheet name="1983" sheetId="8" r:id="rId10"/>
    <sheet name="1979" sheetId="9" r:id="rId11"/>
    <sheet name="1975" sheetId="10" r:id="rId12"/>
    <sheet name="1971" sheetId="11" r:id="rId13"/>
  </sheets>
  <calcPr calcId="162913"/>
</workbook>
</file>

<file path=xl/calcChain.xml><?xml version="1.0" encoding="utf-8"?>
<calcChain xmlns="http://schemas.openxmlformats.org/spreadsheetml/2006/main">
  <c r="Z10" i="13" l="1"/>
  <c r="AA5" i="13" l="1"/>
  <c r="P10" i="13" l="1"/>
  <c r="AA9" i="13" l="1"/>
  <c r="AA8" i="13"/>
  <c r="AA7" i="13"/>
  <c r="AA6" i="13"/>
  <c r="AA10" i="13" l="1"/>
  <c r="Y10" i="12"/>
  <c r="F10" i="12"/>
  <c r="C10" i="12"/>
  <c r="Z6" i="1"/>
  <c r="Z10" i="1" s="1"/>
  <c r="Z7" i="1"/>
  <c r="Z8" i="1"/>
  <c r="Z9" i="1"/>
  <c r="Z5" i="1"/>
  <c r="C10" i="2"/>
  <c r="X10" i="2"/>
  <c r="X10" i="1"/>
  <c r="D10" i="1"/>
  <c r="E10" i="1"/>
  <c r="F10" i="1"/>
  <c r="L10" i="1"/>
  <c r="H10" i="1"/>
  <c r="I10" i="1"/>
  <c r="J10" i="1"/>
  <c r="K10" i="1"/>
  <c r="M10" i="1"/>
  <c r="O10" i="1"/>
  <c r="P10" i="1"/>
  <c r="Q10" i="1"/>
  <c r="R10" i="1"/>
  <c r="N10" i="1"/>
  <c r="S10" i="1"/>
  <c r="T10" i="1"/>
  <c r="U10" i="1"/>
  <c r="V10" i="1"/>
  <c r="W10" i="1"/>
  <c r="Y10" i="1"/>
  <c r="C10" i="1"/>
  <c r="Y5" i="5"/>
  <c r="Y6" i="5"/>
  <c r="Z6" i="5" s="1"/>
  <c r="Y7" i="5"/>
  <c r="Z7" i="5" s="1"/>
  <c r="Y8" i="5"/>
  <c r="Y9" i="5"/>
  <c r="C10" i="5"/>
  <c r="D10" i="5"/>
  <c r="E10" i="5"/>
  <c r="F10" i="5"/>
  <c r="G10" i="5"/>
  <c r="H10" i="5"/>
  <c r="I10" i="5"/>
  <c r="J10" i="5"/>
  <c r="K10" i="5"/>
  <c r="L10" i="5"/>
  <c r="M10" i="5"/>
  <c r="P10" i="5"/>
  <c r="O10" i="5"/>
  <c r="Q10" i="5"/>
  <c r="R10" i="5"/>
  <c r="N10" i="5"/>
  <c r="S10" i="5"/>
  <c r="T10" i="5"/>
  <c r="U10" i="5"/>
  <c r="V10" i="5"/>
  <c r="W10" i="5"/>
  <c r="X10" i="5"/>
  <c r="Y5" i="4"/>
  <c r="Y6" i="4"/>
  <c r="Y7" i="4"/>
  <c r="Y8" i="4"/>
  <c r="Y9" i="4"/>
  <c r="Z9" i="4" s="1"/>
  <c r="C10" i="4"/>
  <c r="D10" i="4"/>
  <c r="E10" i="4"/>
  <c r="F10" i="4"/>
  <c r="G10" i="4"/>
  <c r="H10" i="4"/>
  <c r="I10" i="4"/>
  <c r="J10" i="4"/>
  <c r="K10" i="4"/>
  <c r="L10" i="4"/>
  <c r="M10" i="4"/>
  <c r="P10" i="4"/>
  <c r="O10" i="4"/>
  <c r="Q10" i="4"/>
  <c r="R10" i="4"/>
  <c r="N10" i="4"/>
  <c r="S10" i="4"/>
  <c r="T10" i="4"/>
  <c r="U10" i="4"/>
  <c r="V10" i="4"/>
  <c r="W10" i="4"/>
  <c r="X10" i="4"/>
  <c r="Y5" i="3"/>
  <c r="Y6" i="3"/>
  <c r="Z6" i="3" s="1"/>
  <c r="Y7" i="3"/>
  <c r="Y8" i="3"/>
  <c r="Y10" i="3" s="1"/>
  <c r="Y9" i="3"/>
  <c r="C10" i="3"/>
  <c r="D10" i="3"/>
  <c r="E10" i="3"/>
  <c r="F10" i="3"/>
  <c r="G10" i="3"/>
  <c r="H10" i="3"/>
  <c r="I10" i="3"/>
  <c r="J10" i="3"/>
  <c r="K10" i="3"/>
  <c r="L10" i="3"/>
  <c r="M10" i="3"/>
  <c r="P10" i="3"/>
  <c r="O10" i="3"/>
  <c r="Q10" i="3"/>
  <c r="R10" i="3"/>
  <c r="N10" i="3"/>
  <c r="S10" i="3"/>
  <c r="T10" i="3"/>
  <c r="U10" i="3"/>
  <c r="V10" i="3"/>
  <c r="W10" i="3"/>
  <c r="X10" i="3"/>
  <c r="Z5" i="2"/>
  <c r="Z10" i="2" s="1"/>
  <c r="Z6" i="2"/>
  <c r="Z7" i="2"/>
  <c r="Z8" i="2"/>
  <c r="Z9" i="2"/>
  <c r="AA9" i="2" s="1"/>
  <c r="Y10" i="2"/>
  <c r="W10" i="2"/>
  <c r="V10" i="2"/>
  <c r="U10" i="2"/>
  <c r="T10" i="2"/>
  <c r="S10" i="2"/>
  <c r="N10" i="2"/>
  <c r="R10" i="2"/>
  <c r="Q10" i="2"/>
  <c r="O10" i="2"/>
  <c r="P10" i="2"/>
  <c r="M10" i="2"/>
  <c r="L10" i="2"/>
  <c r="K10" i="2"/>
  <c r="J10" i="2"/>
  <c r="I10" i="2"/>
  <c r="H10" i="2"/>
  <c r="G10" i="2"/>
  <c r="F10" i="2"/>
  <c r="E10" i="2"/>
  <c r="D10" i="2"/>
  <c r="Y5" i="11"/>
  <c r="Y10" i="11" s="1"/>
  <c r="Y6" i="11"/>
  <c r="Y7" i="11"/>
  <c r="Y8" i="11"/>
  <c r="Z8" i="11" s="1"/>
  <c r="Y9" i="11"/>
  <c r="Z9" i="11" s="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T10" i="11"/>
  <c r="S10" i="11"/>
  <c r="U10" i="11"/>
  <c r="V10" i="11"/>
  <c r="W10" i="11"/>
  <c r="X10" i="11"/>
  <c r="Y5" i="10"/>
  <c r="Y10" i="10" s="1"/>
  <c r="Y6" i="10"/>
  <c r="Y7" i="10"/>
  <c r="Y8" i="10"/>
  <c r="Y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T10" i="10"/>
  <c r="S10" i="10"/>
  <c r="U10" i="10"/>
  <c r="V10" i="10"/>
  <c r="W10" i="10"/>
  <c r="X10" i="10"/>
  <c r="Y5" i="9"/>
  <c r="Y6" i="9"/>
  <c r="Y10" i="9" s="1"/>
  <c r="Y7" i="9"/>
  <c r="Y8" i="9"/>
  <c r="Y9" i="9"/>
  <c r="Z9" i="9" s="1"/>
  <c r="C10" i="9"/>
  <c r="D10" i="9"/>
  <c r="E10" i="9"/>
  <c r="F10" i="9"/>
  <c r="G10" i="9"/>
  <c r="H10" i="9"/>
  <c r="I10" i="9"/>
  <c r="J10" i="9"/>
  <c r="K10" i="9"/>
  <c r="L10" i="9"/>
  <c r="M10" i="9"/>
  <c r="N10" i="9"/>
  <c r="R10" i="9"/>
  <c r="O10" i="9"/>
  <c r="P10" i="9"/>
  <c r="Q10" i="9"/>
  <c r="T10" i="9"/>
  <c r="S10" i="9"/>
  <c r="U10" i="9"/>
  <c r="V10" i="9"/>
  <c r="W10" i="9"/>
  <c r="X10" i="9"/>
  <c r="Y5" i="8"/>
  <c r="Z5" i="8" s="1"/>
  <c r="Y6" i="8"/>
  <c r="Y7" i="8"/>
  <c r="Y8" i="8"/>
  <c r="Y9" i="8"/>
  <c r="C10" i="8"/>
  <c r="D10" i="8"/>
  <c r="E10" i="8"/>
  <c r="F10" i="8"/>
  <c r="G10" i="8"/>
  <c r="H10" i="8"/>
  <c r="I10" i="8"/>
  <c r="J10" i="8"/>
  <c r="K10" i="8"/>
  <c r="L10" i="8"/>
  <c r="M10" i="8"/>
  <c r="N10" i="8"/>
  <c r="R10" i="8"/>
  <c r="O10" i="8"/>
  <c r="P10" i="8"/>
  <c r="Q10" i="8"/>
  <c r="T10" i="8"/>
  <c r="S10" i="8"/>
  <c r="U10" i="8"/>
  <c r="V10" i="8"/>
  <c r="W10" i="8"/>
  <c r="X10" i="8"/>
  <c r="Y5" i="7"/>
  <c r="Y6" i="7"/>
  <c r="Y7" i="7"/>
  <c r="Y8" i="7"/>
  <c r="Y9" i="7"/>
  <c r="C10" i="7"/>
  <c r="D10" i="7"/>
  <c r="E10" i="7"/>
  <c r="F10" i="7"/>
  <c r="G10" i="7"/>
  <c r="H10" i="7"/>
  <c r="I10" i="7"/>
  <c r="J10" i="7"/>
  <c r="K10" i="7"/>
  <c r="L10" i="7"/>
  <c r="M10" i="7"/>
  <c r="N10" i="7"/>
  <c r="R10" i="7"/>
  <c r="O10" i="7"/>
  <c r="P10" i="7"/>
  <c r="Q10" i="7"/>
  <c r="T10" i="7"/>
  <c r="S10" i="7"/>
  <c r="U10" i="7"/>
  <c r="V10" i="7"/>
  <c r="W10" i="7"/>
  <c r="X10" i="7"/>
  <c r="Y5" i="6"/>
  <c r="Y10" i="6" s="1"/>
  <c r="Y6" i="6"/>
  <c r="Y7" i="6"/>
  <c r="Y8" i="6"/>
  <c r="Z8" i="6" s="1"/>
  <c r="Y9" i="6"/>
  <c r="Z9" i="6" s="1"/>
  <c r="C10" i="6"/>
  <c r="D10" i="6"/>
  <c r="E10" i="6"/>
  <c r="F10" i="6"/>
  <c r="G10" i="6"/>
  <c r="H10" i="6"/>
  <c r="I10" i="6"/>
  <c r="J10" i="6"/>
  <c r="K10" i="6"/>
  <c r="L10" i="6"/>
  <c r="M10" i="6"/>
  <c r="N10" i="6"/>
  <c r="R10" i="6"/>
  <c r="O10" i="6"/>
  <c r="P10" i="6"/>
  <c r="Q10" i="6"/>
  <c r="S10" i="6"/>
  <c r="T10" i="6"/>
  <c r="U10" i="6"/>
  <c r="V10" i="6"/>
  <c r="W10" i="6"/>
  <c r="X10" i="6"/>
  <c r="Y10" i="8"/>
  <c r="Z7" i="8" s="1"/>
  <c r="Y10" i="4"/>
  <c r="Z5" i="4" s="1"/>
  <c r="Y10" i="5"/>
  <c r="Z8" i="5" s="1"/>
  <c r="Z8" i="4"/>
  <c r="Z6" i="4"/>
  <c r="Z9" i="5"/>
  <c r="AA5" i="12"/>
  <c r="AA10" i="12" s="1"/>
  <c r="AA9" i="12"/>
  <c r="AA6" i="12"/>
  <c r="AA8" i="12"/>
  <c r="AA7" i="12"/>
  <c r="Z5" i="10" l="1"/>
  <c r="Z7" i="10"/>
  <c r="Z8" i="10"/>
  <c r="Z10" i="10"/>
  <c r="Z6" i="10"/>
  <c r="Z5" i="11"/>
  <c r="Z6" i="11"/>
  <c r="Z10" i="11"/>
  <c r="Z7" i="11"/>
  <c r="AA9" i="1"/>
  <c r="AA5" i="1"/>
  <c r="AA6" i="1"/>
  <c r="AA8" i="1"/>
  <c r="AA10" i="1"/>
  <c r="AA7" i="1"/>
  <c r="Z6" i="9"/>
  <c r="Z10" i="9"/>
  <c r="Z8" i="9"/>
  <c r="Z7" i="9"/>
  <c r="Z5" i="9"/>
  <c r="Z7" i="6"/>
  <c r="Z10" i="6"/>
  <c r="Z5" i="6"/>
  <c r="Z6" i="6"/>
  <c r="AA8" i="2"/>
  <c r="AA7" i="2"/>
  <c r="AA10" i="2"/>
  <c r="AA6" i="2"/>
  <c r="Z9" i="10"/>
  <c r="Z7" i="3"/>
  <c r="Z10" i="3"/>
  <c r="Z9" i="3"/>
  <c r="Z5" i="3"/>
  <c r="Z8" i="3"/>
  <c r="Z10" i="8"/>
  <c r="Z10" i="5"/>
  <c r="Z6" i="8"/>
  <c r="Z7" i="4"/>
  <c r="Y10" i="7"/>
  <c r="Z8" i="8"/>
  <c r="Z10" i="4"/>
  <c r="Z9" i="8"/>
  <c r="AA5" i="2"/>
  <c r="Z5" i="5"/>
  <c r="Z8" i="7" l="1"/>
  <c r="Z9" i="7"/>
  <c r="Z5" i="7"/>
  <c r="Z6" i="7"/>
  <c r="Z10" i="7"/>
  <c r="Z7" i="7"/>
</calcChain>
</file>

<file path=xl/sharedStrings.xml><?xml version="1.0" encoding="utf-8"?>
<sst xmlns="http://schemas.openxmlformats.org/spreadsheetml/2006/main" count="585" uniqueCount="67">
  <si>
    <t>Altersklasse</t>
  </si>
  <si>
    <t>FDP</t>
  </si>
  <si>
    <t>SPS</t>
  </si>
  <si>
    <t>SVP</t>
  </si>
  <si>
    <t>LPS</t>
  </si>
  <si>
    <t>LdU</t>
  </si>
  <si>
    <t>EVP</t>
  </si>
  <si>
    <t>CSP</t>
  </si>
  <si>
    <t>PdA</t>
  </si>
  <si>
    <t>FGA</t>
  </si>
  <si>
    <t>GPS</t>
  </si>
  <si>
    <t>SD</t>
  </si>
  <si>
    <t>EDU</t>
  </si>
  <si>
    <t>FPS</t>
  </si>
  <si>
    <t>Lega</t>
  </si>
  <si>
    <t>Anteil am Total</t>
  </si>
  <si>
    <t>18 – 29 Jahre</t>
  </si>
  <si>
    <t>30 – 39 Jahre</t>
  </si>
  <si>
    <t>40 – 49 Jahre</t>
  </si>
  <si>
    <t>50 – 59 Jahre</t>
  </si>
  <si>
    <t>60 Jahre und mehr</t>
  </si>
  <si>
    <t xml:space="preserve">Durchschnittsalter </t>
  </si>
  <si>
    <t>(gerundet)</t>
  </si>
  <si>
    <t>Sol.</t>
  </si>
  <si>
    <t>Übrige</t>
  </si>
  <si>
    <t>Total</t>
  </si>
  <si>
    <t>CVP</t>
  </si>
  <si>
    <t>Nationalratswahlen 2003: Kandidierende nach Parteien und Altersklassen</t>
  </si>
  <si>
    <t>Total Kandidierende</t>
  </si>
  <si>
    <t xml:space="preserve">(ohne Majorzkantone) </t>
  </si>
  <si>
    <t>Nationalratswahlen 2007: Kandidierende nach Parteien und Altersklassen</t>
  </si>
  <si>
    <t>Nationalratswahlen 1999: Kandidierende nach Parteien und Altersklassen</t>
  </si>
  <si>
    <t>Nationalratswahlen 1995: Kandidierende nach Parteien und Altersklassen</t>
  </si>
  <si>
    <t>Nationalratswahlen 1991: Kandidierende nach Parteien und Altersklassen</t>
  </si>
  <si>
    <t>Nationalratswahlen 1987: Kandidierende nach Parteien und Altersklassen</t>
  </si>
  <si>
    <t>Nationalratswahlen 1983: Kandidierende nach Parteien und Altersklassen</t>
  </si>
  <si>
    <t>Nationalratswahlen 1979: Kandidierende nach Parteien und Altersklassen</t>
  </si>
  <si>
    <t>Nationalratswahlen 1971: Kandidierende nach Parteien und Altersklassen</t>
  </si>
  <si>
    <t>PSA</t>
  </si>
  <si>
    <t>POCH</t>
  </si>
  <si>
    <t>Rep.</t>
  </si>
  <si>
    <t>GLP</t>
  </si>
  <si>
    <t>Nationalratswahlen 1975: Kandidierende nach Parteien und Altersklassen</t>
  </si>
  <si>
    <t>Nationalratswahlen 2011: Kandidierende nach Parteien und Altersklassen</t>
  </si>
  <si>
    <t>BDP</t>
  </si>
  <si>
    <t>2): NE: PdA inkl. Sol.</t>
  </si>
  <si>
    <t>PdA 2)</t>
  </si>
  <si>
    <t>Sol. 2)</t>
  </si>
  <si>
    <t>FDP 1)</t>
  </si>
  <si>
    <t>Anmerkungen:</t>
  </si>
  <si>
    <t>MCR</t>
  </si>
  <si>
    <t>Nationalratswahlen 2015: Kandidierende nach Parteien und Altersklassen</t>
  </si>
  <si>
    <t>provisorisch</t>
  </si>
  <si>
    <t>Übrige 3)</t>
  </si>
  <si>
    <t>.</t>
  </si>
  <si>
    <t xml:space="preserve">2) 2015: In der Waadt wird die Einheitsliste von Sol. und PdA unter Sol. geführt. In Genf werden die Listen der "Alliance de Gauche" unter Sol. geführt. Sie enthalten mehrheitlich Kandidaten der Sol., </t>
  </si>
  <si>
    <t xml:space="preserve">  aber auch verschiedene PdA-Kandidaturen sowie weitere Personen.</t>
  </si>
  <si>
    <t>3) Unter Übrige sind u.a. Piratenpartei, Ecopop, Alternative Listen codiert.</t>
  </si>
  <si>
    <t>1) 2009: Fusion von FDP und LPS auf nationaler Ebene unter der Bezeichnung "FDP.Die Liberalen". Fusion von FDP und LP im Kanton Waadt im Jahr 2012. Im Kanton Basel-Stadt haben FDP und LP nicht fusioniert. Da die LP-BS Mitglied der „FDP.Die Liberalen Schweiz“ ist, werden die Listen der LP-BS auf gesamtschweizerischer Ebene der FDP zugeteilt.</t>
  </si>
  <si>
    <t>1) 2009: Fusion von FDP und LPS auf nationaler Ebene unter der Bezeichnung "FDP.Die Liberalen". In den Kantonen Waadt und Basel-Stadt haben FDP und LP nicht fusioniert. Da die LP-BS sowie die LP-VD Mitglieder der „FDP.Die Liberalen Schweiz“ sind, werden die Listen der LP-BS und der LP-VD auf gesamtschweizerischer Ebene der FDP zugeteilt.</t>
  </si>
  <si>
    <t>17.02.02.05.02.07</t>
  </si>
  <si>
    <t>Letzte Aktualisierung: 04.10.2019</t>
  </si>
  <si>
    <t>Nationalratswahlen 2019: Kandidierende nach Parteien und Altersklassen</t>
  </si>
  <si>
    <t>Quelle: BFS - Statistik der Nationalratswahlen</t>
  </si>
  <si>
    <t>© BFS 2019</t>
  </si>
  <si>
    <t>Auskunft: Bundesamt für Statistik (BFS), Sektion Politik, Kultur, Medien, poku@bfs.admin.ch, Tel. 058 463 61 58</t>
  </si>
  <si>
    <t>Letzte Aktualisierung: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</si>
</sst>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          &quot;@"/>
    <numFmt numFmtId="165" formatCode="&quot;           &quot;@"/>
    <numFmt numFmtId="166" formatCode="&quot;  &quot;@"/>
    <numFmt numFmtId="167" formatCode="0&quot;   &quot;;\-0&quot;   &quot;;\–&quot;   &quot;"/>
    <numFmt numFmtId="168" formatCode="0;\-0;\–"/>
    <numFmt numFmtId="169" formatCode="0.0&quot;  &quot;"/>
    <numFmt numFmtId="170" formatCode="&quot;            &quot;@"/>
    <numFmt numFmtId="171" formatCode="#,##0&quot;   &quot;;\-0&quot;   &quot;;\–&quot;   &quot;"/>
    <numFmt numFmtId="172" formatCode="0.0"/>
    <numFmt numFmtId="173" formatCode="0&quot;   &quot;"/>
    <numFmt numFmtId="174" formatCode="0.0&quot;   &quot;"/>
    <numFmt numFmtId="175" formatCode="0.0&quot;   &quot;;\-0.0&quot;   &quot;;\–&quot;   &quot;"/>
  </numFmts>
  <fonts count="12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0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Border="1"/>
    <xf numFmtId="172" fontId="4" fillId="2" borderId="0" xfId="0" applyNumberFormat="1" applyFont="1" applyFill="1" applyAlignment="1">
      <alignment horizontal="right" vertical="center"/>
    </xf>
    <xf numFmtId="172" fontId="4" fillId="2" borderId="0" xfId="0" applyNumberFormat="1" applyFont="1" applyFill="1" applyAlignment="1">
      <alignment horizontal="right"/>
    </xf>
    <xf numFmtId="0" fontId="4" fillId="3" borderId="0" xfId="0" applyFont="1" applyFill="1"/>
    <xf numFmtId="0" fontId="1" fillId="3" borderId="0" xfId="0" applyFont="1" applyFill="1" applyBorder="1" applyAlignment="1">
      <alignment vertical="center"/>
    </xf>
    <xf numFmtId="0" fontId="1" fillId="3" borderId="0" xfId="0" applyFont="1" applyFill="1"/>
    <xf numFmtId="0" fontId="2" fillId="3" borderId="0" xfId="0" applyFont="1" applyFill="1"/>
    <xf numFmtId="0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NumberFormat="1" applyFont="1" applyFill="1" applyBorder="1"/>
    <xf numFmtId="0" fontId="3" fillId="3" borderId="0" xfId="0" applyFont="1" applyFill="1"/>
    <xf numFmtId="0" fontId="4" fillId="3" borderId="0" xfId="0" applyFont="1" applyFill="1" applyAlignment="1"/>
    <xf numFmtId="0" fontId="4" fillId="3" borderId="0" xfId="0" applyFont="1" applyFill="1" applyBorder="1"/>
    <xf numFmtId="172" fontId="4" fillId="3" borderId="0" xfId="0" applyNumberFormat="1" applyFont="1" applyFill="1" applyAlignment="1">
      <alignment horizontal="right" vertical="center"/>
    </xf>
    <xf numFmtId="172" fontId="4" fillId="3" borderId="0" xfId="0" applyNumberFormat="1" applyFont="1" applyFill="1" applyAlignment="1">
      <alignment horizontal="right"/>
    </xf>
    <xf numFmtId="0" fontId="5" fillId="3" borderId="0" xfId="0" applyFont="1" applyFill="1"/>
    <xf numFmtId="0" fontId="7" fillId="2" borderId="0" xfId="0" applyFont="1" applyFill="1"/>
    <xf numFmtId="165" fontId="1" fillId="2" borderId="0" xfId="0" applyNumberFormat="1" applyFont="1" applyFill="1"/>
    <xf numFmtId="164" fontId="8" fillId="2" borderId="0" xfId="0" applyNumberFormat="1" applyFont="1" applyFill="1"/>
    <xf numFmtId="0" fontId="5" fillId="2" borderId="0" xfId="0" applyFont="1" applyFill="1"/>
    <xf numFmtId="0" fontId="5" fillId="2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0" xfId="0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167" fontId="5" fillId="4" borderId="0" xfId="0" applyNumberFormat="1" applyFont="1" applyFill="1" applyBorder="1"/>
    <xf numFmtId="168" fontId="5" fillId="2" borderId="0" xfId="0" applyNumberFormat="1" applyFont="1" applyFill="1" applyBorder="1"/>
    <xf numFmtId="169" fontId="5" fillId="2" borderId="0" xfId="0" applyNumberFormat="1" applyFont="1" applyFill="1" applyBorder="1"/>
    <xf numFmtId="0" fontId="5" fillId="5" borderId="0" xfId="0" applyNumberFormat="1" applyFont="1" applyFill="1" applyBorder="1" applyAlignment="1"/>
    <xf numFmtId="170" fontId="5" fillId="5" borderId="0" xfId="0" quotePrefix="1" applyNumberFormat="1" applyFont="1" applyFill="1" applyBorder="1" applyAlignment="1">
      <alignment horizontal="right"/>
    </xf>
    <xf numFmtId="167" fontId="5" fillId="5" borderId="0" xfId="0" applyNumberFormat="1" applyFont="1" applyFill="1" applyBorder="1" applyAlignment="1">
      <alignment horizontal="right"/>
    </xf>
    <xf numFmtId="167" fontId="5" fillId="4" borderId="3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170" fontId="5" fillId="2" borderId="0" xfId="0" quotePrefix="1" applyNumberFormat="1" applyFont="1" applyFill="1" applyBorder="1" applyAlignment="1">
      <alignment horizontal="right" vertical="center"/>
    </xf>
    <xf numFmtId="167" fontId="5" fillId="2" borderId="0" xfId="0" applyNumberFormat="1" applyFont="1" applyFill="1" applyBorder="1" applyAlignment="1">
      <alignment vertical="center"/>
    </xf>
    <xf numFmtId="167" fontId="5" fillId="4" borderId="4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left"/>
    </xf>
    <xf numFmtId="170" fontId="5" fillId="2" borderId="5" xfId="0" applyNumberFormat="1" applyFont="1" applyFill="1" applyBorder="1" applyAlignment="1">
      <alignment horizontal="right"/>
    </xf>
    <xf numFmtId="173" fontId="5" fillId="2" borderId="5" xfId="0" applyNumberFormat="1" applyFont="1" applyFill="1" applyBorder="1" applyAlignment="1">
      <alignment horizontal="right"/>
    </xf>
    <xf numFmtId="173" fontId="5" fillId="4" borderId="5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73" fontId="5" fillId="3" borderId="5" xfId="0" applyNumberFormat="1" applyFont="1" applyFill="1" applyBorder="1" applyAlignment="1">
      <alignment horizontal="right"/>
    </xf>
    <xf numFmtId="174" fontId="5" fillId="2" borderId="5" xfId="0" applyNumberFormat="1" applyFont="1" applyFill="1" applyBorder="1" applyAlignment="1"/>
    <xf numFmtId="170" fontId="5" fillId="2" borderId="0" xfId="0" applyNumberFormat="1" applyFont="1" applyFill="1" applyBorder="1" applyAlignment="1">
      <alignment horizontal="right"/>
    </xf>
    <xf numFmtId="173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7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3" borderId="0" xfId="1" applyFont="1" applyFill="1" applyAlignment="1"/>
    <xf numFmtId="0" fontId="5" fillId="3" borderId="0" xfId="1" applyFont="1" applyFill="1"/>
    <xf numFmtId="14" fontId="5" fillId="2" borderId="0" xfId="0" applyNumberFormat="1" applyFont="1" applyFill="1"/>
    <xf numFmtId="0" fontId="5" fillId="2" borderId="0" xfId="1" applyFont="1" applyFill="1"/>
    <xf numFmtId="166" fontId="5" fillId="2" borderId="0" xfId="0" quotePrefix="1" applyNumberFormat="1" applyFont="1" applyFill="1" applyBorder="1" applyAlignment="1">
      <alignment horizontal="right" vertical="top"/>
    </xf>
    <xf numFmtId="171" fontId="5" fillId="5" borderId="0" xfId="0" applyNumberFormat="1" applyFont="1" applyFill="1" applyBorder="1" applyAlignment="1">
      <alignment horizontal="right"/>
    </xf>
    <xf numFmtId="169" fontId="5" fillId="5" borderId="0" xfId="0" applyNumberFormat="1" applyFont="1" applyFill="1" applyBorder="1" applyAlignment="1"/>
    <xf numFmtId="173" fontId="5" fillId="0" borderId="5" xfId="0" applyNumberFormat="1" applyFont="1" applyFill="1" applyBorder="1" applyAlignment="1">
      <alignment horizontal="right"/>
    </xf>
    <xf numFmtId="0" fontId="5" fillId="3" borderId="0" xfId="0" applyNumberFormat="1" applyFont="1" applyFill="1"/>
    <xf numFmtId="0" fontId="7" fillId="3" borderId="0" xfId="0" applyFont="1" applyFill="1"/>
    <xf numFmtId="164" fontId="8" fillId="3" borderId="0" xfId="0" applyNumberFormat="1" applyFont="1" applyFill="1"/>
    <xf numFmtId="165" fontId="1" fillId="3" borderId="0" xfId="0" applyNumberFormat="1" applyFont="1" applyFill="1"/>
    <xf numFmtId="0" fontId="5" fillId="3" borderId="1" xfId="0" applyNumberFormat="1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left"/>
    </xf>
    <xf numFmtId="0" fontId="5" fillId="3" borderId="0" xfId="0" applyFont="1" applyFill="1" applyBorder="1"/>
    <xf numFmtId="166" fontId="5" fillId="3" borderId="0" xfId="0" applyNumberFormat="1" applyFont="1" applyFill="1" applyBorder="1"/>
    <xf numFmtId="167" fontId="5" fillId="3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170" fontId="5" fillId="3" borderId="0" xfId="0" quotePrefix="1" applyNumberFormat="1" applyFont="1" applyFill="1" applyBorder="1" applyAlignment="1">
      <alignment horizontal="right"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right" vertical="center"/>
    </xf>
    <xf numFmtId="0" fontId="5" fillId="3" borderId="5" xfId="0" applyNumberFormat="1" applyFont="1" applyFill="1" applyBorder="1" applyAlignment="1">
      <alignment horizontal="left"/>
    </xf>
    <xf numFmtId="170" fontId="5" fillId="3" borderId="5" xfId="0" applyNumberFormat="1" applyFont="1" applyFill="1" applyBorder="1" applyAlignment="1">
      <alignment horizontal="right"/>
    </xf>
    <xf numFmtId="167" fontId="5" fillId="3" borderId="5" xfId="0" applyNumberFormat="1" applyFont="1" applyFill="1" applyBorder="1" applyAlignment="1">
      <alignment horizontal="right"/>
    </xf>
    <xf numFmtId="167" fontId="5" fillId="3" borderId="5" xfId="0" applyNumberFormat="1" applyFont="1" applyFill="1" applyBorder="1" applyAlignment="1"/>
    <xf numFmtId="0" fontId="5" fillId="3" borderId="0" xfId="0" applyFont="1" applyFill="1" applyBorder="1" applyAlignment="1"/>
    <xf numFmtId="166" fontId="5" fillId="3" borderId="0" xfId="0" quotePrefix="1" applyNumberFormat="1" applyFont="1" applyFill="1" applyBorder="1" applyAlignment="1">
      <alignment horizontal="right" vertical="top"/>
    </xf>
    <xf numFmtId="168" fontId="5" fillId="3" borderId="0" xfId="0" applyNumberFormat="1" applyFont="1" applyFill="1" applyBorder="1"/>
    <xf numFmtId="169" fontId="5" fillId="3" borderId="0" xfId="0" applyNumberFormat="1" applyFont="1" applyFill="1" applyBorder="1"/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horizontal="right" vertical="center"/>
    </xf>
    <xf numFmtId="1" fontId="5" fillId="3" borderId="5" xfId="0" applyNumberFormat="1" applyFont="1" applyFill="1" applyBorder="1" applyAlignment="1">
      <alignment horizontal="right"/>
    </xf>
    <xf numFmtId="174" fontId="5" fillId="3" borderId="5" xfId="0" applyNumberFormat="1" applyFont="1" applyFill="1" applyBorder="1" applyAlignment="1"/>
    <xf numFmtId="0" fontId="0" fillId="3" borderId="0" xfId="0" applyFill="1"/>
    <xf numFmtId="0" fontId="5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5" borderId="0" xfId="0" applyNumberFormat="1" applyFont="1" applyFill="1" applyBorder="1" applyAlignment="1">
      <alignment vertical="center"/>
    </xf>
    <xf numFmtId="170" fontId="5" fillId="5" borderId="0" xfId="0" quotePrefix="1" applyNumberFormat="1" applyFont="1" applyFill="1" applyBorder="1" applyAlignment="1">
      <alignment horizontal="right" vertical="center"/>
    </xf>
    <xf numFmtId="167" fontId="5" fillId="5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170" fontId="5" fillId="2" borderId="0" xfId="0" quotePrefix="1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/>
    <xf numFmtId="0" fontId="0" fillId="3" borderId="0" xfId="0" applyFill="1" applyAlignment="1"/>
    <xf numFmtId="167" fontId="0" fillId="3" borderId="0" xfId="0" applyNumberFormat="1" applyFill="1"/>
    <xf numFmtId="167" fontId="0" fillId="3" borderId="0" xfId="0" applyNumberFormat="1" applyFill="1" applyAlignment="1">
      <alignment vertical="center"/>
    </xf>
    <xf numFmtId="9" fontId="0" fillId="3" borderId="0" xfId="2" applyFont="1" applyFill="1"/>
    <xf numFmtId="9" fontId="4" fillId="2" borderId="0" xfId="2" applyFont="1" applyFill="1"/>
    <xf numFmtId="175" fontId="5" fillId="2" borderId="0" xfId="0" applyNumberFormat="1" applyFont="1" applyFill="1" applyBorder="1" applyAlignment="1"/>
    <xf numFmtId="175" fontId="0" fillId="0" borderId="0" xfId="0" applyNumberFormat="1"/>
    <xf numFmtId="0" fontId="11" fillId="3" borderId="0" xfId="0" applyFont="1" applyFill="1" applyAlignment="1">
      <alignment vertical="center"/>
    </xf>
    <xf numFmtId="0" fontId="5" fillId="2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</cellXfs>
  <cellStyles count="3">
    <cellStyle name="Normal_NRW 1971 Listes" xfId="1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/>
  </sheetViews>
  <sheetFormatPr baseColWidth="10" defaultColWidth="11.5" defaultRowHeight="11.25" x14ac:dyDescent="0.2"/>
  <cols>
    <col min="1" max="2" width="11.5" style="94"/>
    <col min="3" max="6" width="7.33203125" style="94" customWidth="1"/>
    <col min="7" max="8" width="7.33203125" style="94" hidden="1" customWidth="1"/>
    <col min="9" max="13" width="7.33203125" style="94" customWidth="1"/>
    <col min="14" max="15" width="7.33203125" style="94" hidden="1" customWidth="1"/>
    <col min="16" max="18" width="7.33203125" style="94" customWidth="1"/>
    <col min="19" max="19" width="7.33203125" style="94" hidden="1" customWidth="1"/>
    <col min="20" max="21" width="7.33203125" style="94" customWidth="1"/>
    <col min="22" max="22" width="7.33203125" style="94" hidden="1" customWidth="1"/>
    <col min="23" max="25" width="7.33203125" style="94" customWidth="1"/>
    <col min="26" max="26" width="11.5" style="94"/>
    <col min="27" max="27" width="17.83203125" style="94" bestFit="1" customWidth="1"/>
    <col min="28" max="16384" width="11.5" style="94"/>
  </cols>
  <sheetData>
    <row r="1" spans="1:29" ht="12" x14ac:dyDescent="0.2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4"/>
      <c r="Q1" s="4"/>
      <c r="R1" s="4"/>
      <c r="S1" s="4"/>
      <c r="T1" s="4"/>
      <c r="U1" s="3"/>
      <c r="V1" s="3"/>
      <c r="W1" s="3"/>
      <c r="X1" s="3"/>
      <c r="Y1" s="3"/>
      <c r="Z1" s="3"/>
      <c r="AA1" s="5" t="s">
        <v>60</v>
      </c>
    </row>
    <row r="2" spans="1:29" ht="12.75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6"/>
      <c r="P2" s="28"/>
      <c r="Q2" s="28"/>
      <c r="R2" s="28"/>
      <c r="S2" s="27"/>
      <c r="T2" s="4"/>
      <c r="U2" s="26"/>
      <c r="V2" s="26"/>
      <c r="W2" s="26"/>
      <c r="X2" s="26"/>
      <c r="Y2" s="26"/>
      <c r="Z2" s="26"/>
      <c r="AA2" s="26"/>
    </row>
    <row r="3" spans="1:29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9" x14ac:dyDescent="0.2">
      <c r="A4" s="30" t="s">
        <v>0</v>
      </c>
      <c r="B4" s="30"/>
      <c r="C4" s="30" t="s">
        <v>48</v>
      </c>
      <c r="D4" s="30" t="s">
        <v>26</v>
      </c>
      <c r="E4" s="30" t="s">
        <v>2</v>
      </c>
      <c r="F4" s="30" t="s">
        <v>3</v>
      </c>
      <c r="G4" s="30"/>
      <c r="H4" s="30" t="s">
        <v>5</v>
      </c>
      <c r="I4" s="30" t="s">
        <v>6</v>
      </c>
      <c r="J4" s="30" t="s">
        <v>7</v>
      </c>
      <c r="K4" s="30" t="s">
        <v>41</v>
      </c>
      <c r="L4" s="30" t="s">
        <v>44</v>
      </c>
      <c r="M4" s="30" t="s">
        <v>8</v>
      </c>
      <c r="N4" s="30" t="s">
        <v>38</v>
      </c>
      <c r="O4" s="30" t="s">
        <v>39</v>
      </c>
      <c r="P4" s="30" t="s">
        <v>10</v>
      </c>
      <c r="Q4" s="30" t="s">
        <v>9</v>
      </c>
      <c r="R4" s="30" t="s">
        <v>23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50</v>
      </c>
      <c r="Y4" s="30" t="s">
        <v>24</v>
      </c>
      <c r="Z4" s="30" t="s">
        <v>25</v>
      </c>
      <c r="AA4" s="32" t="s">
        <v>15</v>
      </c>
    </row>
    <row r="5" spans="1:29" ht="18.95" customHeight="1" x14ac:dyDescent="0.2">
      <c r="A5" s="33" t="s">
        <v>16</v>
      </c>
      <c r="B5" s="34"/>
      <c r="C5" s="35">
        <v>225</v>
      </c>
      <c r="D5" s="35">
        <v>185</v>
      </c>
      <c r="E5" s="35">
        <v>261</v>
      </c>
      <c r="F5" s="35">
        <v>185</v>
      </c>
      <c r="G5" s="35"/>
      <c r="H5" s="35"/>
      <c r="I5" s="35">
        <v>84</v>
      </c>
      <c r="J5" s="35">
        <v>6</v>
      </c>
      <c r="K5" s="94">
        <v>151</v>
      </c>
      <c r="L5" s="35">
        <v>55</v>
      </c>
      <c r="M5" s="35">
        <v>22</v>
      </c>
      <c r="N5" s="37"/>
      <c r="O5" s="35"/>
      <c r="P5" s="94">
        <v>203</v>
      </c>
      <c r="Q5" s="35">
        <v>2</v>
      </c>
      <c r="R5" s="35">
        <v>6</v>
      </c>
      <c r="S5" s="37"/>
      <c r="T5" s="35"/>
      <c r="U5" s="35">
        <v>7</v>
      </c>
      <c r="V5" s="35"/>
      <c r="W5" s="35">
        <v>1</v>
      </c>
      <c r="X5" s="35"/>
      <c r="Y5" s="35">
        <v>122</v>
      </c>
      <c r="Z5" s="35">
        <v>1515</v>
      </c>
      <c r="AA5" s="38">
        <f>Z5/$Z$10*100</f>
        <v>32.61571582346609</v>
      </c>
      <c r="AB5" s="108"/>
      <c r="AC5" s="106"/>
    </row>
    <row r="6" spans="1:29" x14ac:dyDescent="0.2">
      <c r="A6" s="33" t="s">
        <v>17</v>
      </c>
      <c r="B6" s="34"/>
      <c r="C6" s="35">
        <v>66</v>
      </c>
      <c r="D6" s="35">
        <v>123</v>
      </c>
      <c r="E6" s="35">
        <v>88</v>
      </c>
      <c r="F6" s="35">
        <v>78</v>
      </c>
      <c r="G6" s="35"/>
      <c r="H6" s="35"/>
      <c r="I6" s="35">
        <v>49</v>
      </c>
      <c r="J6" s="35">
        <v>6</v>
      </c>
      <c r="K6" s="94">
        <v>105</v>
      </c>
      <c r="L6" s="35">
        <v>54</v>
      </c>
      <c r="M6" s="35">
        <v>16</v>
      </c>
      <c r="N6" s="37"/>
      <c r="O6" s="35"/>
      <c r="P6" s="94">
        <v>58</v>
      </c>
      <c r="Q6" s="35">
        <v>9</v>
      </c>
      <c r="R6" s="35">
        <v>19</v>
      </c>
      <c r="S6" s="37"/>
      <c r="T6" s="35">
        <v>7</v>
      </c>
      <c r="U6" s="35">
        <v>14</v>
      </c>
      <c r="V6" s="35"/>
      <c r="W6" s="35">
        <v>1</v>
      </c>
      <c r="X6" s="35"/>
      <c r="Y6" s="35">
        <v>80</v>
      </c>
      <c r="Z6" s="35">
        <v>773</v>
      </c>
      <c r="AA6" s="38">
        <f>Z6/$Z$10*100</f>
        <v>16.641550053821312</v>
      </c>
      <c r="AB6" s="106"/>
      <c r="AC6" s="106"/>
    </row>
    <row r="7" spans="1:29" x14ac:dyDescent="0.2">
      <c r="A7" s="33" t="s">
        <v>18</v>
      </c>
      <c r="B7" s="34"/>
      <c r="C7" s="35">
        <v>92</v>
      </c>
      <c r="D7" s="35">
        <v>116</v>
      </c>
      <c r="E7" s="35">
        <v>74</v>
      </c>
      <c r="F7" s="35">
        <v>83</v>
      </c>
      <c r="G7" s="35"/>
      <c r="H7" s="35"/>
      <c r="I7" s="35">
        <v>58</v>
      </c>
      <c r="J7" s="35">
        <v>5</v>
      </c>
      <c r="K7" s="94">
        <v>91</v>
      </c>
      <c r="L7" s="35">
        <v>30</v>
      </c>
      <c r="M7" s="35">
        <v>17</v>
      </c>
      <c r="N7" s="37"/>
      <c r="O7" s="35"/>
      <c r="P7" s="94">
        <v>38</v>
      </c>
      <c r="Q7" s="35">
        <v>11</v>
      </c>
      <c r="R7" s="35">
        <v>8</v>
      </c>
      <c r="S7" s="37"/>
      <c r="T7" s="35">
        <v>12</v>
      </c>
      <c r="U7" s="35">
        <v>33</v>
      </c>
      <c r="V7" s="35"/>
      <c r="W7" s="35">
        <v>4</v>
      </c>
      <c r="X7" s="35">
        <v>2</v>
      </c>
      <c r="Y7" s="35">
        <v>55</v>
      </c>
      <c r="Z7" s="35">
        <v>729</v>
      </c>
      <c r="AA7" s="38">
        <f>Z7/$Z$10*100</f>
        <v>15.694294940796555</v>
      </c>
      <c r="AB7" s="108"/>
      <c r="AC7" s="106"/>
    </row>
    <row r="8" spans="1:29" x14ac:dyDescent="0.2">
      <c r="A8" s="33" t="s">
        <v>19</v>
      </c>
      <c r="B8" s="34"/>
      <c r="C8" s="35">
        <v>108</v>
      </c>
      <c r="D8" s="35">
        <v>184</v>
      </c>
      <c r="E8" s="35">
        <v>80</v>
      </c>
      <c r="F8" s="35">
        <v>102</v>
      </c>
      <c r="G8" s="35"/>
      <c r="H8" s="35"/>
      <c r="I8" s="35">
        <v>69</v>
      </c>
      <c r="J8" s="35">
        <v>5</v>
      </c>
      <c r="K8" s="94">
        <v>84</v>
      </c>
      <c r="L8" s="35">
        <v>44</v>
      </c>
      <c r="M8" s="35">
        <v>17</v>
      </c>
      <c r="N8" s="37"/>
      <c r="O8" s="35"/>
      <c r="P8" s="94">
        <v>85</v>
      </c>
      <c r="Q8" s="35">
        <v>8</v>
      </c>
      <c r="R8" s="35">
        <v>2</v>
      </c>
      <c r="S8" s="37"/>
      <c r="T8" s="35">
        <v>16</v>
      </c>
      <c r="U8" s="35">
        <v>37</v>
      </c>
      <c r="V8" s="35"/>
      <c r="W8" s="35">
        <v>2</v>
      </c>
      <c r="X8" s="35">
        <v>3</v>
      </c>
      <c r="Y8" s="35">
        <v>67</v>
      </c>
      <c r="Z8" s="35">
        <v>913</v>
      </c>
      <c r="AA8" s="38">
        <f>Z8/$Z$10*100</f>
        <v>19.655543595263726</v>
      </c>
      <c r="AB8" s="106"/>
      <c r="AC8" s="106"/>
    </row>
    <row r="9" spans="1:29" x14ac:dyDescent="0.2">
      <c r="A9" s="33" t="s">
        <v>20</v>
      </c>
      <c r="B9" s="34"/>
      <c r="C9" s="35">
        <v>32</v>
      </c>
      <c r="D9" s="35">
        <v>94</v>
      </c>
      <c r="E9" s="35">
        <v>101</v>
      </c>
      <c r="F9" s="35">
        <v>121</v>
      </c>
      <c r="G9" s="35"/>
      <c r="H9" s="35"/>
      <c r="I9" s="35">
        <v>46</v>
      </c>
      <c r="J9" s="35">
        <v>3</v>
      </c>
      <c r="K9" s="94">
        <v>46</v>
      </c>
      <c r="L9" s="35">
        <v>24</v>
      </c>
      <c r="M9" s="35">
        <v>28</v>
      </c>
      <c r="N9" s="37"/>
      <c r="O9" s="35"/>
      <c r="P9" s="94">
        <v>71</v>
      </c>
      <c r="Q9" s="35">
        <v>7</v>
      </c>
      <c r="R9" s="35">
        <v>24</v>
      </c>
      <c r="S9" s="37"/>
      <c r="T9" s="35">
        <v>29</v>
      </c>
      <c r="U9" s="35">
        <v>23</v>
      </c>
      <c r="V9" s="35"/>
      <c r="W9" s="35"/>
      <c r="X9" s="35">
        <v>4</v>
      </c>
      <c r="Y9" s="35">
        <v>62</v>
      </c>
      <c r="Z9" s="35">
        <v>715</v>
      </c>
      <c r="AA9" s="38">
        <f>Z9/$Z$10*100</f>
        <v>15.392895586652314</v>
      </c>
      <c r="AB9" s="106"/>
      <c r="AC9" s="106"/>
    </row>
    <row r="10" spans="1:29" s="102" customFormat="1" ht="21.95" customHeight="1" x14ac:dyDescent="0.2">
      <c r="A10" s="99" t="s">
        <v>28</v>
      </c>
      <c r="B10" s="100"/>
      <c r="C10" s="101">
        <v>523</v>
      </c>
      <c r="D10" s="101">
        <v>702</v>
      </c>
      <c r="E10" s="101">
        <v>604</v>
      </c>
      <c r="F10" s="101">
        <v>569</v>
      </c>
      <c r="G10" s="101"/>
      <c r="H10" s="101"/>
      <c r="I10" s="101">
        <v>306</v>
      </c>
      <c r="J10" s="101">
        <v>25</v>
      </c>
      <c r="K10" s="101">
        <v>477</v>
      </c>
      <c r="L10" s="101">
        <v>207</v>
      </c>
      <c r="M10" s="101">
        <v>100</v>
      </c>
      <c r="N10" s="101"/>
      <c r="O10" s="101"/>
      <c r="P10" s="101">
        <f>SUM(P5:P9)</f>
        <v>455</v>
      </c>
      <c r="Q10" s="101">
        <v>37</v>
      </c>
      <c r="R10" s="101">
        <v>59</v>
      </c>
      <c r="S10" s="101"/>
      <c r="T10" s="101">
        <v>64</v>
      </c>
      <c r="U10" s="101">
        <v>114</v>
      </c>
      <c r="V10" s="101"/>
      <c r="W10" s="101">
        <v>8</v>
      </c>
      <c r="X10" s="101">
        <v>9</v>
      </c>
      <c r="Y10" s="101">
        <v>386</v>
      </c>
      <c r="Z10" s="101">
        <f>SUM(C10:Y10)</f>
        <v>4645</v>
      </c>
      <c r="AA10" s="101">
        <f>SUM(AA5:AA9)</f>
        <v>100</v>
      </c>
      <c r="AB10" s="107"/>
    </row>
    <row r="11" spans="1:29" s="105" customFormat="1" ht="23.1" customHeight="1" x14ac:dyDescent="0.2">
      <c r="A11" s="43" t="s">
        <v>21</v>
      </c>
      <c r="B11" s="103"/>
      <c r="C11" s="110">
        <v>37.491395789999999</v>
      </c>
      <c r="D11" s="110">
        <v>42.947293447293397</v>
      </c>
      <c r="E11" s="110">
        <v>38.518211920529801</v>
      </c>
      <c r="F11" s="110">
        <v>43.033391915641474</v>
      </c>
      <c r="G11" s="110"/>
      <c r="H11" s="110"/>
      <c r="I11" s="110">
        <v>42.748366013071895</v>
      </c>
      <c r="J11" s="110">
        <v>41.4</v>
      </c>
      <c r="K11" s="110">
        <v>39.333333333333336</v>
      </c>
      <c r="L11" s="110">
        <v>40.917874396135268</v>
      </c>
      <c r="M11" s="110">
        <v>47.1</v>
      </c>
      <c r="N11" s="110"/>
      <c r="O11" s="110"/>
      <c r="P11" s="110">
        <v>39.043956043956044</v>
      </c>
      <c r="Q11" s="110">
        <v>46.891891891891895</v>
      </c>
      <c r="R11" s="110">
        <v>49.033898305084698</v>
      </c>
      <c r="S11" s="110"/>
      <c r="T11" s="111">
        <v>57.140625</v>
      </c>
      <c r="U11" s="110">
        <v>50.087719298245617</v>
      </c>
      <c r="V11" s="110"/>
      <c r="W11" s="110">
        <v>42.125</v>
      </c>
      <c r="X11" s="110">
        <v>58.666666666666664</v>
      </c>
      <c r="Y11" s="110">
        <v>40.893782383419698</v>
      </c>
      <c r="Z11" s="110">
        <v>41.327018299246504</v>
      </c>
      <c r="AA11" s="104"/>
      <c r="AB11" s="106"/>
    </row>
    <row r="12" spans="1:29" x14ac:dyDescent="0.2">
      <c r="A12" s="49" t="s">
        <v>22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3"/>
      <c r="O12" s="51"/>
      <c r="P12" s="51"/>
      <c r="Q12" s="51"/>
      <c r="R12" s="51"/>
      <c r="S12" s="53"/>
      <c r="T12" s="51"/>
      <c r="U12" s="51"/>
      <c r="V12" s="51"/>
      <c r="W12" s="51"/>
      <c r="X12" s="51"/>
      <c r="Y12" s="54"/>
      <c r="Z12" s="51"/>
      <c r="AA12" s="55"/>
    </row>
    <row r="13" spans="1:29" hidden="1" x14ac:dyDescent="0.2">
      <c r="A13" s="43" t="s">
        <v>52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57"/>
      <c r="P13" s="57"/>
      <c r="Q13" s="57"/>
      <c r="R13" s="57"/>
      <c r="S13" s="58"/>
      <c r="T13" s="57"/>
      <c r="U13" s="57"/>
      <c r="V13" s="57"/>
      <c r="W13" s="57"/>
      <c r="X13" s="57"/>
      <c r="Y13" s="57"/>
      <c r="Z13" s="57"/>
      <c r="AA13" s="59"/>
    </row>
    <row r="14" spans="1:29" x14ac:dyDescent="0.2">
      <c r="A14" s="6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9" x14ac:dyDescent="0.2">
      <c r="A15" s="29" t="s">
        <v>49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9" x14ac:dyDescent="0.2">
      <c r="A16" s="113" t="s">
        <v>58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x14ac:dyDescent="0.2">
      <c r="A17" s="6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x14ac:dyDescent="0.2">
      <c r="A18" s="112" t="s">
        <v>66</v>
      </c>
      <c r="B18" s="29"/>
      <c r="C18" s="6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x14ac:dyDescent="0.2">
      <c r="A19" s="98"/>
      <c r="B19" s="65"/>
      <c r="C19" s="29"/>
      <c r="D19" s="29"/>
      <c r="E19" s="64"/>
      <c r="F19" s="64"/>
      <c r="G19" s="64"/>
      <c r="H19" s="64"/>
      <c r="I19" s="64"/>
      <c r="J19" s="64"/>
      <c r="K19" s="64"/>
      <c r="L19" s="6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x14ac:dyDescent="0.2">
      <c r="A20" s="96" t="s">
        <v>63</v>
      </c>
      <c r="B20" s="33"/>
      <c r="C20" s="29"/>
      <c r="D20" s="29"/>
      <c r="E20" s="64"/>
      <c r="F20" s="64"/>
      <c r="G20" s="64"/>
      <c r="H20" s="64"/>
      <c r="I20" s="64"/>
      <c r="J20" s="64"/>
      <c r="K20" s="64"/>
      <c r="L20" s="64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x14ac:dyDescent="0.2">
      <c r="A21" s="96" t="s">
        <v>64</v>
      </c>
      <c r="B21" s="29"/>
      <c r="C21" s="29"/>
      <c r="D21" s="29"/>
      <c r="E21" s="64"/>
      <c r="F21" s="64"/>
      <c r="G21" s="64"/>
      <c r="H21" s="64"/>
      <c r="I21" s="64"/>
      <c r="J21" s="64"/>
      <c r="K21" s="64"/>
      <c r="L21" s="64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4.25" x14ac:dyDescent="0.2">
      <c r="A22" s="97"/>
      <c r="B22" s="29"/>
      <c r="C22" s="29"/>
      <c r="D22" s="29"/>
      <c r="E22" s="64"/>
      <c r="F22" s="64"/>
      <c r="G22" s="64"/>
      <c r="H22" s="64"/>
      <c r="I22" s="64"/>
      <c r="J22" s="64"/>
      <c r="K22" s="64"/>
      <c r="L22" s="64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x14ac:dyDescent="0.2">
      <c r="A23" s="96" t="s">
        <v>65</v>
      </c>
    </row>
  </sheetData>
  <mergeCells count="1">
    <mergeCell ref="A16:AA1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>
      <selection activeCell="AA7" sqref="AA7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7" width="7.33203125" style="7" customWidth="1"/>
    <col min="8" max="8" width="7.33203125" style="7" hidden="1" customWidth="1"/>
    <col min="9" max="11" width="7.33203125" style="7" customWidth="1"/>
    <col min="12" max="12" width="7.33203125" style="7" hidden="1" customWidth="1"/>
    <col min="13" max="13" width="7.33203125" style="7" customWidth="1"/>
    <col min="14" max="14" width="7.33203125" style="7" hidden="1" customWidth="1"/>
    <col min="15" max="16" width="7.33203125" style="7" customWidth="1"/>
    <col min="17" max="17" width="6.6640625" style="7" customWidth="1"/>
    <col min="18" max="18" width="7.33203125" style="7" customWidth="1"/>
    <col min="19" max="19" width="8.1640625" style="7" customWidth="1"/>
    <col min="20" max="20" width="6.6640625" style="7" customWidth="1"/>
    <col min="21" max="21" width="8.1640625" style="7" customWidth="1"/>
    <col min="22" max="23" width="8.1640625" style="7" hidden="1" customWidth="1"/>
    <col min="24" max="24" width="8.1640625" style="7" customWidth="1"/>
    <col min="25" max="26" width="12.6640625" style="7" customWidth="1"/>
    <col min="27" max="16384" width="12" style="7"/>
  </cols>
  <sheetData>
    <row r="1" spans="1:26" s="3" customFormat="1" ht="12.2" customHeight="1" x14ac:dyDescent="0.2">
      <c r="A1" s="1" t="s">
        <v>35</v>
      </c>
      <c r="B1" s="2"/>
      <c r="O1" s="4"/>
      <c r="P1" s="4"/>
      <c r="Q1" s="4"/>
      <c r="R1" s="4"/>
      <c r="S1" s="4"/>
      <c r="T1" s="4"/>
      <c r="Z1" s="5" t="s">
        <v>60</v>
      </c>
    </row>
    <row r="2" spans="1:26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8"/>
      <c r="P2" s="28"/>
      <c r="Q2" s="27"/>
      <c r="R2" s="28"/>
      <c r="S2" s="4"/>
      <c r="T2" s="27"/>
      <c r="U2" s="26"/>
      <c r="V2" s="26"/>
      <c r="W2" s="26"/>
      <c r="X2" s="26"/>
      <c r="Y2" s="26"/>
      <c r="Z2" s="26"/>
    </row>
    <row r="3" spans="1:26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9" customFormat="1" ht="19.5" customHeight="1" x14ac:dyDescent="0.25">
      <c r="A4" s="30" t="s">
        <v>0</v>
      </c>
      <c r="B4" s="30"/>
      <c r="C4" s="30" t="s">
        <v>1</v>
      </c>
      <c r="D4" s="30" t="s">
        <v>26</v>
      </c>
      <c r="E4" s="30" t="s">
        <v>2</v>
      </c>
      <c r="F4" s="30" t="s">
        <v>3</v>
      </c>
      <c r="G4" s="30" t="s">
        <v>4</v>
      </c>
      <c r="H4" s="30" t="s">
        <v>44</v>
      </c>
      <c r="I4" s="30" t="s">
        <v>5</v>
      </c>
      <c r="J4" s="30" t="s">
        <v>6</v>
      </c>
      <c r="K4" s="30" t="s">
        <v>7</v>
      </c>
      <c r="L4" s="30" t="s">
        <v>41</v>
      </c>
      <c r="M4" s="30" t="s">
        <v>8</v>
      </c>
      <c r="N4" s="30" t="s">
        <v>23</v>
      </c>
      <c r="O4" s="30" t="s">
        <v>38</v>
      </c>
      <c r="P4" s="30" t="s">
        <v>39</v>
      </c>
      <c r="Q4" s="30" t="s">
        <v>10</v>
      </c>
      <c r="R4" s="30" t="s">
        <v>9</v>
      </c>
      <c r="S4" s="30" t="s">
        <v>11</v>
      </c>
      <c r="T4" s="30" t="s">
        <v>40</v>
      </c>
      <c r="U4" s="30" t="s">
        <v>12</v>
      </c>
      <c r="V4" s="30" t="s">
        <v>13</v>
      </c>
      <c r="W4" s="30" t="s">
        <v>14</v>
      </c>
      <c r="X4" s="30" t="s">
        <v>24</v>
      </c>
      <c r="Y4" s="30" t="s">
        <v>25</v>
      </c>
      <c r="Z4" s="32" t="s">
        <v>15</v>
      </c>
    </row>
    <row r="5" spans="1:26" s="8" customFormat="1" ht="19.5" customHeight="1" x14ac:dyDescent="0.25">
      <c r="A5" s="33" t="s">
        <v>16</v>
      </c>
      <c r="B5" s="34"/>
      <c r="C5" s="35">
        <v>4</v>
      </c>
      <c r="D5" s="35">
        <v>8</v>
      </c>
      <c r="E5" s="35">
        <v>5</v>
      </c>
      <c r="F5" s="35">
        <v>4</v>
      </c>
      <c r="G5" s="35"/>
      <c r="H5" s="35"/>
      <c r="I5" s="35">
        <v>9</v>
      </c>
      <c r="J5" s="35">
        <v>3</v>
      </c>
      <c r="K5" s="35">
        <v>1</v>
      </c>
      <c r="L5" s="35"/>
      <c r="M5" s="35">
        <v>4</v>
      </c>
      <c r="N5" s="35"/>
      <c r="O5" s="35"/>
      <c r="P5" s="35">
        <v>34</v>
      </c>
      <c r="Q5" s="37">
        <v>18</v>
      </c>
      <c r="R5" s="35">
        <v>37</v>
      </c>
      <c r="S5" s="35">
        <v>9</v>
      </c>
      <c r="T5" s="37"/>
      <c r="U5" s="35">
        <v>6</v>
      </c>
      <c r="V5" s="35"/>
      <c r="W5" s="35"/>
      <c r="X5" s="35">
        <v>64</v>
      </c>
      <c r="Y5" s="35">
        <f>SUM(C5:X5)</f>
        <v>206</v>
      </c>
      <c r="Z5" s="38">
        <f t="shared" ref="Z5:Z10" si="0">Y5/$Y$10*100</f>
        <v>10.957446808510639</v>
      </c>
    </row>
    <row r="6" spans="1:26" s="8" customFormat="1" ht="12.2" customHeight="1" x14ac:dyDescent="0.25">
      <c r="A6" s="33" t="s">
        <v>17</v>
      </c>
      <c r="B6" s="34"/>
      <c r="C6" s="35">
        <v>40</v>
      </c>
      <c r="D6" s="35">
        <v>30</v>
      </c>
      <c r="E6" s="35">
        <v>69</v>
      </c>
      <c r="F6" s="35">
        <v>40</v>
      </c>
      <c r="G6" s="35">
        <v>2</v>
      </c>
      <c r="H6" s="35"/>
      <c r="I6" s="35">
        <v>18</v>
      </c>
      <c r="J6" s="35">
        <v>20</v>
      </c>
      <c r="K6" s="35">
        <v>4</v>
      </c>
      <c r="L6" s="35"/>
      <c r="M6" s="35">
        <v>18</v>
      </c>
      <c r="N6" s="35"/>
      <c r="O6" s="35">
        <v>2</v>
      </c>
      <c r="P6" s="35">
        <v>58</v>
      </c>
      <c r="Q6" s="37">
        <v>22</v>
      </c>
      <c r="R6" s="35">
        <v>33</v>
      </c>
      <c r="S6" s="35">
        <v>8</v>
      </c>
      <c r="T6" s="37"/>
      <c r="U6" s="35">
        <v>12</v>
      </c>
      <c r="V6" s="35"/>
      <c r="W6" s="35"/>
      <c r="X6" s="35">
        <v>88</v>
      </c>
      <c r="Y6" s="35">
        <f>SUM(C6:X6)</f>
        <v>464</v>
      </c>
      <c r="Z6" s="38">
        <f t="shared" si="0"/>
        <v>24.680851063829788</v>
      </c>
    </row>
    <row r="7" spans="1:26" s="8" customFormat="1" ht="12.2" customHeight="1" x14ac:dyDescent="0.25">
      <c r="A7" s="33" t="s">
        <v>18</v>
      </c>
      <c r="B7" s="34"/>
      <c r="C7" s="35">
        <v>93</v>
      </c>
      <c r="D7" s="35">
        <v>68</v>
      </c>
      <c r="E7" s="35">
        <v>78</v>
      </c>
      <c r="F7" s="35">
        <v>82</v>
      </c>
      <c r="G7" s="35">
        <v>13</v>
      </c>
      <c r="H7" s="35"/>
      <c r="I7" s="35">
        <v>54</v>
      </c>
      <c r="J7" s="35">
        <v>29</v>
      </c>
      <c r="K7" s="35">
        <v>5</v>
      </c>
      <c r="L7" s="35"/>
      <c r="M7" s="35">
        <v>10</v>
      </c>
      <c r="N7" s="35"/>
      <c r="O7" s="35">
        <v>6</v>
      </c>
      <c r="P7" s="35">
        <v>8</v>
      </c>
      <c r="Q7" s="37">
        <v>25</v>
      </c>
      <c r="R7" s="35">
        <v>13</v>
      </c>
      <c r="S7" s="35">
        <v>13</v>
      </c>
      <c r="T7" s="37"/>
      <c r="U7" s="35">
        <v>9</v>
      </c>
      <c r="V7" s="35"/>
      <c r="W7" s="35"/>
      <c r="X7" s="35">
        <v>57</v>
      </c>
      <c r="Y7" s="35">
        <f>SUM(C7:X7)</f>
        <v>563</v>
      </c>
      <c r="Z7" s="38">
        <f t="shared" si="0"/>
        <v>29.946808510638295</v>
      </c>
    </row>
    <row r="8" spans="1:26" s="8" customFormat="1" ht="12.2" customHeight="1" x14ac:dyDescent="0.25">
      <c r="A8" s="33" t="s">
        <v>19</v>
      </c>
      <c r="B8" s="34"/>
      <c r="C8" s="35">
        <v>80</v>
      </c>
      <c r="D8" s="35">
        <v>62</v>
      </c>
      <c r="E8" s="35">
        <v>59</v>
      </c>
      <c r="F8" s="35">
        <v>80</v>
      </c>
      <c r="G8" s="35">
        <v>14</v>
      </c>
      <c r="H8" s="35"/>
      <c r="I8" s="35">
        <v>29</v>
      </c>
      <c r="J8" s="35">
        <v>32</v>
      </c>
      <c r="K8" s="35">
        <v>2</v>
      </c>
      <c r="L8" s="35"/>
      <c r="M8" s="35">
        <v>5</v>
      </c>
      <c r="N8" s="35"/>
      <c r="O8" s="35"/>
      <c r="P8" s="35">
        <v>2</v>
      </c>
      <c r="Q8" s="37">
        <v>7</v>
      </c>
      <c r="R8" s="35">
        <v>5</v>
      </c>
      <c r="S8" s="35">
        <v>27</v>
      </c>
      <c r="T8" s="37">
        <v>2</v>
      </c>
      <c r="U8" s="35">
        <v>10</v>
      </c>
      <c r="V8" s="35"/>
      <c r="W8" s="35"/>
      <c r="X8" s="35">
        <v>39</v>
      </c>
      <c r="Y8" s="35">
        <f>SUM(C8:X8)</f>
        <v>455</v>
      </c>
      <c r="Z8" s="38">
        <f t="shared" si="0"/>
        <v>24.202127659574469</v>
      </c>
    </row>
    <row r="9" spans="1:26" s="8" customFormat="1" x14ac:dyDescent="0.25">
      <c r="A9" s="33" t="s">
        <v>20</v>
      </c>
      <c r="B9" s="34"/>
      <c r="C9" s="35">
        <v>13</v>
      </c>
      <c r="D9" s="35">
        <v>15</v>
      </c>
      <c r="E9" s="35">
        <v>13</v>
      </c>
      <c r="F9" s="35">
        <v>11</v>
      </c>
      <c r="G9" s="35">
        <v>4</v>
      </c>
      <c r="H9" s="35"/>
      <c r="I9" s="35">
        <v>13</v>
      </c>
      <c r="J9" s="35">
        <v>6</v>
      </c>
      <c r="K9" s="35"/>
      <c r="L9" s="35"/>
      <c r="M9" s="35">
        <v>14</v>
      </c>
      <c r="N9" s="35"/>
      <c r="O9" s="35"/>
      <c r="P9" s="35"/>
      <c r="Q9" s="37">
        <v>4</v>
      </c>
      <c r="R9" s="35">
        <v>4</v>
      </c>
      <c r="S9" s="35">
        <v>40</v>
      </c>
      <c r="T9" s="37">
        <v>3</v>
      </c>
      <c r="U9" s="35">
        <v>2</v>
      </c>
      <c r="V9" s="35"/>
      <c r="W9" s="35"/>
      <c r="X9" s="35">
        <v>50</v>
      </c>
      <c r="Y9" s="35">
        <f>SUM(C9:X9)</f>
        <v>192</v>
      </c>
      <c r="Z9" s="38">
        <f t="shared" si="0"/>
        <v>10.212765957446807</v>
      </c>
    </row>
    <row r="10" spans="1:26" s="9" customFormat="1" ht="19.5" customHeight="1" x14ac:dyDescent="0.25">
      <c r="A10" s="39" t="s">
        <v>28</v>
      </c>
      <c r="B10" s="40"/>
      <c r="C10" s="41">
        <f t="shared" ref="C10:Y10" si="1">SUM(C5:C9)</f>
        <v>230</v>
      </c>
      <c r="D10" s="41">
        <f t="shared" si="1"/>
        <v>183</v>
      </c>
      <c r="E10" s="41">
        <f t="shared" si="1"/>
        <v>224</v>
      </c>
      <c r="F10" s="41">
        <f t="shared" si="1"/>
        <v>217</v>
      </c>
      <c r="G10" s="41">
        <f t="shared" si="1"/>
        <v>33</v>
      </c>
      <c r="H10" s="41">
        <f t="shared" si="1"/>
        <v>0</v>
      </c>
      <c r="I10" s="41">
        <f t="shared" si="1"/>
        <v>123</v>
      </c>
      <c r="J10" s="41">
        <f t="shared" si="1"/>
        <v>90</v>
      </c>
      <c r="K10" s="41">
        <f t="shared" si="1"/>
        <v>12</v>
      </c>
      <c r="L10" s="41">
        <f>SUM(L5:L9)</f>
        <v>0</v>
      </c>
      <c r="M10" s="41">
        <f t="shared" si="1"/>
        <v>51</v>
      </c>
      <c r="N10" s="41">
        <f t="shared" si="1"/>
        <v>0</v>
      </c>
      <c r="O10" s="41">
        <f>SUM(O5:O9)</f>
        <v>8</v>
      </c>
      <c r="P10" s="41">
        <f>SUM(P5:P9)</f>
        <v>102</v>
      </c>
      <c r="Q10" s="41">
        <f>SUM(Q5:Q9)</f>
        <v>76</v>
      </c>
      <c r="R10" s="41">
        <f t="shared" si="1"/>
        <v>92</v>
      </c>
      <c r="S10" s="41">
        <f>SUM(S5:S9)</f>
        <v>97</v>
      </c>
      <c r="T10" s="41">
        <f t="shared" si="1"/>
        <v>5</v>
      </c>
      <c r="U10" s="41">
        <f t="shared" si="1"/>
        <v>39</v>
      </c>
      <c r="V10" s="41">
        <f t="shared" si="1"/>
        <v>0</v>
      </c>
      <c r="W10" s="41">
        <f t="shared" si="1"/>
        <v>0</v>
      </c>
      <c r="X10" s="41">
        <f t="shared" si="1"/>
        <v>298</v>
      </c>
      <c r="Y10" s="66">
        <f t="shared" si="1"/>
        <v>1880</v>
      </c>
      <c r="Z10" s="67">
        <f t="shared" si="0"/>
        <v>100</v>
      </c>
    </row>
    <row r="11" spans="1:26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7"/>
      <c r="R11" s="45"/>
      <c r="S11" s="45"/>
      <c r="T11" s="47"/>
      <c r="U11" s="45"/>
      <c r="V11" s="45"/>
      <c r="W11" s="45"/>
      <c r="X11" s="45"/>
      <c r="Y11" s="45"/>
      <c r="Z11" s="48"/>
    </row>
    <row r="12" spans="1:26" s="12" customFormat="1" x14ac:dyDescent="0.25">
      <c r="A12" s="49" t="s">
        <v>22</v>
      </c>
      <c r="B12" s="50"/>
      <c r="C12" s="51">
        <v>47.30869565217391</v>
      </c>
      <c r="D12" s="51">
        <v>47.027322404371581</v>
      </c>
      <c r="E12" s="51">
        <v>44.700892857142854</v>
      </c>
      <c r="F12" s="51">
        <v>47.032258064516128</v>
      </c>
      <c r="G12" s="51">
        <v>50.545454545454547</v>
      </c>
      <c r="H12" s="51"/>
      <c r="I12" s="51">
        <v>46.008130081300813</v>
      </c>
      <c r="J12" s="51">
        <v>46.522222222222226</v>
      </c>
      <c r="K12" s="51">
        <v>41.25</v>
      </c>
      <c r="L12" s="51"/>
      <c r="M12" s="51">
        <v>45.882352941176471</v>
      </c>
      <c r="N12" s="51"/>
      <c r="O12" s="51">
        <v>41</v>
      </c>
      <c r="P12" s="51">
        <v>32.862745098039213</v>
      </c>
      <c r="Q12" s="53">
        <v>39.157894736842103</v>
      </c>
      <c r="R12" s="51">
        <v>34.304347826086953</v>
      </c>
      <c r="S12" s="51">
        <v>53.515463917525771</v>
      </c>
      <c r="T12" s="53">
        <v>61</v>
      </c>
      <c r="U12" s="51">
        <v>42.512820512820511</v>
      </c>
      <c r="V12" s="51"/>
      <c r="W12" s="51"/>
      <c r="X12" s="51">
        <v>42.352348993288594</v>
      </c>
      <c r="Y12" s="51">
        <v>44.490425531914894</v>
      </c>
      <c r="Z12" s="55"/>
    </row>
    <row r="13" spans="1:26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8" customFormat="1" x14ac:dyDescent="0.25">
      <c r="A14" s="95" t="s">
        <v>61</v>
      </c>
      <c r="B14" s="65"/>
      <c r="C14" s="29"/>
      <c r="D14" s="29"/>
      <c r="E14" s="64"/>
      <c r="F14" s="64"/>
      <c r="G14" s="64"/>
      <c r="H14" s="64"/>
      <c r="I14" s="64"/>
      <c r="J14" s="64"/>
      <c r="K14" s="64"/>
      <c r="L14" s="64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8" customFormat="1" x14ac:dyDescent="0.25">
      <c r="A15" s="95"/>
      <c r="B15" s="33"/>
      <c r="C15" s="29"/>
      <c r="D15" s="29"/>
      <c r="E15" s="64"/>
      <c r="F15" s="64"/>
      <c r="G15" s="64"/>
      <c r="H15" s="64"/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8" customFormat="1" x14ac:dyDescent="0.25">
      <c r="A16" s="96" t="s">
        <v>63</v>
      </c>
      <c r="B16" s="29"/>
      <c r="C16" s="29"/>
      <c r="D16" s="29"/>
      <c r="E16" s="64"/>
      <c r="F16" s="64"/>
      <c r="G16" s="64"/>
      <c r="H16" s="64"/>
      <c r="I16" s="64"/>
      <c r="J16" s="64"/>
      <c r="K16" s="64"/>
      <c r="L16" s="6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8" customFormat="1" x14ac:dyDescent="0.25">
      <c r="A17" s="96" t="s">
        <v>64</v>
      </c>
      <c r="B17" s="29"/>
      <c r="C17" s="29"/>
      <c r="D17" s="29"/>
      <c r="E17" s="64"/>
      <c r="F17" s="64"/>
      <c r="G17" s="64"/>
      <c r="H17" s="64"/>
      <c r="I17" s="64"/>
      <c r="J17" s="64"/>
      <c r="K17" s="64"/>
      <c r="L17" s="6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8" customFormat="1" ht="14.25" x14ac:dyDescent="0.25">
      <c r="A18" s="97"/>
      <c r="B18" s="29"/>
      <c r="C18" s="29"/>
      <c r="D18" s="29"/>
      <c r="E18" s="64"/>
      <c r="F18" s="64"/>
      <c r="G18" s="64"/>
      <c r="H18" s="64"/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8" customFormat="1" x14ac:dyDescent="0.25">
      <c r="A19" s="96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6" ht="13.5" x14ac:dyDescent="0.25">
      <c r="H20" s="8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>
      <selection activeCell="AA7" sqref="AA7"/>
    </sheetView>
  </sheetViews>
  <sheetFormatPr baseColWidth="10" defaultColWidth="12" defaultRowHeight="12.75" x14ac:dyDescent="0.2"/>
  <cols>
    <col min="1" max="1" width="5.5" style="20" customWidth="1"/>
    <col min="2" max="2" width="10.5" style="20" customWidth="1"/>
    <col min="3" max="7" width="7.33203125" style="20" customWidth="1"/>
    <col min="8" max="8" width="7.33203125" style="20" hidden="1" customWidth="1"/>
    <col min="9" max="10" width="7.33203125" style="20" customWidth="1"/>
    <col min="11" max="12" width="7.33203125" style="20" hidden="1" customWidth="1"/>
    <col min="13" max="13" width="7.33203125" style="20" customWidth="1"/>
    <col min="14" max="14" width="7.33203125" style="20" hidden="1" customWidth="1"/>
    <col min="15" max="16" width="7.33203125" style="20" customWidth="1"/>
    <col min="17" max="17" width="6.6640625" style="20" customWidth="1"/>
    <col min="18" max="18" width="7.33203125" style="20" customWidth="1"/>
    <col min="19" max="19" width="8.1640625" style="20" customWidth="1"/>
    <col min="20" max="20" width="6.6640625" style="20" customWidth="1"/>
    <col min="21" max="21" width="8.1640625" style="20" customWidth="1"/>
    <col min="22" max="23" width="8.1640625" style="20" hidden="1" customWidth="1"/>
    <col min="24" max="24" width="8.1640625" style="20" customWidth="1"/>
    <col min="25" max="26" width="12.6640625" style="20" customWidth="1"/>
    <col min="27" max="16384" width="12" style="20"/>
  </cols>
  <sheetData>
    <row r="1" spans="1:26" s="16" customFormat="1" ht="12.2" customHeight="1" x14ac:dyDescent="0.2">
      <c r="A1" s="14" t="s">
        <v>36</v>
      </c>
      <c r="B1" s="15"/>
      <c r="O1" s="17"/>
      <c r="P1" s="17"/>
      <c r="Q1" s="17"/>
      <c r="R1" s="17"/>
      <c r="S1" s="17"/>
      <c r="T1" s="17"/>
      <c r="Z1" s="18" t="s">
        <v>60</v>
      </c>
    </row>
    <row r="2" spans="1:26" ht="12.2" customHeight="1" x14ac:dyDescent="0.2">
      <c r="A2" s="19" t="s">
        <v>29</v>
      </c>
      <c r="B2" s="15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72"/>
      <c r="R2" s="71"/>
      <c r="S2" s="17"/>
      <c r="T2" s="72"/>
      <c r="U2" s="70"/>
      <c r="V2" s="70"/>
      <c r="W2" s="70"/>
      <c r="X2" s="70"/>
      <c r="Y2" s="70"/>
      <c r="Z2" s="70"/>
    </row>
    <row r="3" spans="1:26" s="13" customFormat="1" ht="8.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1" customFormat="1" ht="19.5" customHeight="1" x14ac:dyDescent="0.25">
      <c r="A4" s="73" t="s">
        <v>0</v>
      </c>
      <c r="B4" s="73"/>
      <c r="C4" s="73" t="s">
        <v>1</v>
      </c>
      <c r="D4" s="73" t="s">
        <v>26</v>
      </c>
      <c r="E4" s="73" t="s">
        <v>2</v>
      </c>
      <c r="F4" s="73" t="s">
        <v>3</v>
      </c>
      <c r="G4" s="73" t="s">
        <v>4</v>
      </c>
      <c r="H4" s="73" t="s">
        <v>44</v>
      </c>
      <c r="I4" s="73" t="s">
        <v>5</v>
      </c>
      <c r="J4" s="73" t="s">
        <v>6</v>
      </c>
      <c r="K4" s="73" t="s">
        <v>7</v>
      </c>
      <c r="L4" s="73" t="s">
        <v>41</v>
      </c>
      <c r="M4" s="73" t="s">
        <v>8</v>
      </c>
      <c r="N4" s="73" t="s">
        <v>23</v>
      </c>
      <c r="O4" s="73" t="s">
        <v>38</v>
      </c>
      <c r="P4" s="73" t="s">
        <v>39</v>
      </c>
      <c r="Q4" s="73" t="s">
        <v>10</v>
      </c>
      <c r="R4" s="73" t="s">
        <v>9</v>
      </c>
      <c r="S4" s="73" t="s">
        <v>11</v>
      </c>
      <c r="T4" s="73" t="s">
        <v>40</v>
      </c>
      <c r="U4" s="73" t="s">
        <v>12</v>
      </c>
      <c r="V4" s="73" t="s">
        <v>13</v>
      </c>
      <c r="W4" s="73" t="s">
        <v>14</v>
      </c>
      <c r="X4" s="73" t="s">
        <v>24</v>
      </c>
      <c r="Y4" s="73" t="s">
        <v>25</v>
      </c>
      <c r="Z4" s="74" t="s">
        <v>15</v>
      </c>
    </row>
    <row r="5" spans="1:26" s="13" customFormat="1" ht="19.5" customHeight="1" x14ac:dyDescent="0.25">
      <c r="A5" s="75" t="s">
        <v>16</v>
      </c>
      <c r="B5" s="76"/>
      <c r="C5" s="77">
        <v>5</v>
      </c>
      <c r="D5" s="77">
        <v>2</v>
      </c>
      <c r="E5" s="77">
        <v>11</v>
      </c>
      <c r="F5" s="77">
        <v>30</v>
      </c>
      <c r="G5" s="77"/>
      <c r="H5" s="77"/>
      <c r="I5" s="77">
        <v>5</v>
      </c>
      <c r="J5" s="77">
        <v>4</v>
      </c>
      <c r="K5" s="77"/>
      <c r="L5" s="77"/>
      <c r="M5" s="77">
        <v>24</v>
      </c>
      <c r="N5" s="77"/>
      <c r="O5" s="77">
        <v>2</v>
      </c>
      <c r="P5" s="77">
        <v>42</v>
      </c>
      <c r="Q5" s="77">
        <v>9</v>
      </c>
      <c r="R5" s="77">
        <v>14</v>
      </c>
      <c r="S5" s="77">
        <v>6</v>
      </c>
      <c r="T5" s="77">
        <v>6</v>
      </c>
      <c r="U5" s="77">
        <v>5</v>
      </c>
      <c r="V5" s="77"/>
      <c r="W5" s="77"/>
      <c r="X5" s="77">
        <v>75</v>
      </c>
      <c r="Y5" s="77">
        <f>SUM(C5:X5)</f>
        <v>240</v>
      </c>
      <c r="Z5" s="77">
        <f t="shared" ref="Z5:Z10" si="0">Y5/$Y$10*100</f>
        <v>13.008130081300814</v>
      </c>
    </row>
    <row r="6" spans="1:26" s="13" customFormat="1" ht="12.2" customHeight="1" x14ac:dyDescent="0.25">
      <c r="A6" s="75" t="s">
        <v>17</v>
      </c>
      <c r="B6" s="76"/>
      <c r="C6" s="77">
        <v>37</v>
      </c>
      <c r="D6" s="77">
        <v>53</v>
      </c>
      <c r="E6" s="77">
        <v>75</v>
      </c>
      <c r="F6" s="77">
        <v>37</v>
      </c>
      <c r="G6" s="77">
        <v>5</v>
      </c>
      <c r="H6" s="77"/>
      <c r="I6" s="77">
        <v>45</v>
      </c>
      <c r="J6" s="77">
        <v>19</v>
      </c>
      <c r="K6" s="77"/>
      <c r="L6" s="77"/>
      <c r="M6" s="77">
        <v>36</v>
      </c>
      <c r="N6" s="77"/>
      <c r="O6" s="77">
        <v>2</v>
      </c>
      <c r="P6" s="77">
        <v>41</v>
      </c>
      <c r="Q6" s="77">
        <v>9</v>
      </c>
      <c r="R6" s="77">
        <v>5</v>
      </c>
      <c r="S6" s="77">
        <v>10</v>
      </c>
      <c r="T6" s="77">
        <v>11</v>
      </c>
      <c r="U6" s="77">
        <v>16</v>
      </c>
      <c r="V6" s="77"/>
      <c r="W6" s="77"/>
      <c r="X6" s="77">
        <v>78</v>
      </c>
      <c r="Y6" s="77">
        <f>SUM(C6:X6)</f>
        <v>479</v>
      </c>
      <c r="Z6" s="77">
        <f t="shared" si="0"/>
        <v>25.962059620596207</v>
      </c>
    </row>
    <row r="7" spans="1:26" s="13" customFormat="1" ht="12.2" customHeight="1" x14ac:dyDescent="0.25">
      <c r="A7" s="75" t="s">
        <v>18</v>
      </c>
      <c r="B7" s="76"/>
      <c r="C7" s="77">
        <v>86</v>
      </c>
      <c r="D7" s="77">
        <v>80</v>
      </c>
      <c r="E7" s="77">
        <v>63</v>
      </c>
      <c r="F7" s="77">
        <v>55</v>
      </c>
      <c r="G7" s="77">
        <v>11</v>
      </c>
      <c r="H7" s="77"/>
      <c r="I7" s="77">
        <v>50</v>
      </c>
      <c r="J7" s="77">
        <v>33</v>
      </c>
      <c r="K7" s="77"/>
      <c r="L7" s="77"/>
      <c r="M7" s="77">
        <v>9</v>
      </c>
      <c r="N7" s="77"/>
      <c r="O7" s="77">
        <v>4</v>
      </c>
      <c r="P7" s="77">
        <v>1</v>
      </c>
      <c r="Q7" s="77">
        <v>5</v>
      </c>
      <c r="R7" s="77"/>
      <c r="S7" s="77">
        <v>15</v>
      </c>
      <c r="T7" s="77">
        <v>13</v>
      </c>
      <c r="U7" s="77">
        <v>15</v>
      </c>
      <c r="V7" s="77"/>
      <c r="W7" s="77"/>
      <c r="X7" s="77">
        <v>35</v>
      </c>
      <c r="Y7" s="77">
        <f>SUM(C7:X7)</f>
        <v>475</v>
      </c>
      <c r="Z7" s="77">
        <f t="shared" si="0"/>
        <v>25.745257452574528</v>
      </c>
    </row>
    <row r="8" spans="1:26" s="13" customFormat="1" ht="12.2" customHeight="1" x14ac:dyDescent="0.25">
      <c r="A8" s="75" t="s">
        <v>19</v>
      </c>
      <c r="B8" s="76"/>
      <c r="C8" s="77">
        <v>87</v>
      </c>
      <c r="D8" s="77">
        <v>70</v>
      </c>
      <c r="E8" s="77">
        <v>59</v>
      </c>
      <c r="F8" s="77">
        <v>84</v>
      </c>
      <c r="G8" s="77">
        <v>13</v>
      </c>
      <c r="H8" s="77"/>
      <c r="I8" s="77">
        <v>40</v>
      </c>
      <c r="J8" s="77">
        <v>27</v>
      </c>
      <c r="K8" s="77"/>
      <c r="L8" s="77"/>
      <c r="M8" s="77">
        <v>17</v>
      </c>
      <c r="N8" s="77"/>
      <c r="O8" s="77"/>
      <c r="P8" s="77">
        <v>1</v>
      </c>
      <c r="Q8" s="77">
        <v>4</v>
      </c>
      <c r="R8" s="77">
        <v>2</v>
      </c>
      <c r="S8" s="77">
        <v>27</v>
      </c>
      <c r="T8" s="77">
        <v>27</v>
      </c>
      <c r="U8" s="77">
        <v>14</v>
      </c>
      <c r="V8" s="77"/>
      <c r="W8" s="77"/>
      <c r="X8" s="77">
        <v>20</v>
      </c>
      <c r="Y8" s="77">
        <f>SUM(C8:X8)</f>
        <v>492</v>
      </c>
      <c r="Z8" s="77">
        <f t="shared" si="0"/>
        <v>26.666666666666668</v>
      </c>
    </row>
    <row r="9" spans="1:26" s="13" customFormat="1" x14ac:dyDescent="0.25">
      <c r="A9" s="75" t="s">
        <v>20</v>
      </c>
      <c r="B9" s="76"/>
      <c r="C9" s="77">
        <v>15</v>
      </c>
      <c r="D9" s="77">
        <v>11</v>
      </c>
      <c r="E9" s="77">
        <v>14</v>
      </c>
      <c r="F9" s="77">
        <v>5</v>
      </c>
      <c r="G9" s="77">
        <v>6</v>
      </c>
      <c r="H9" s="77"/>
      <c r="I9" s="77">
        <v>14</v>
      </c>
      <c r="J9" s="77">
        <v>10</v>
      </c>
      <c r="K9" s="77"/>
      <c r="L9" s="77"/>
      <c r="M9" s="77">
        <v>14</v>
      </c>
      <c r="N9" s="77"/>
      <c r="O9" s="77"/>
      <c r="P9" s="77"/>
      <c r="Q9" s="77">
        <v>1</v>
      </c>
      <c r="R9" s="77"/>
      <c r="S9" s="77">
        <v>22</v>
      </c>
      <c r="T9" s="77">
        <v>14</v>
      </c>
      <c r="U9" s="77">
        <v>9</v>
      </c>
      <c r="V9" s="77"/>
      <c r="W9" s="77"/>
      <c r="X9" s="77">
        <v>24</v>
      </c>
      <c r="Y9" s="77">
        <f>SUM(C9:X9)</f>
        <v>159</v>
      </c>
      <c r="Z9" s="77">
        <f t="shared" si="0"/>
        <v>8.617886178861788</v>
      </c>
    </row>
    <row r="10" spans="1:26" s="21" customFormat="1" ht="19.5" customHeight="1" x14ac:dyDescent="0.25">
      <c r="A10" s="39" t="s">
        <v>28</v>
      </c>
      <c r="B10" s="40"/>
      <c r="C10" s="40">
        <f t="shared" ref="C10:Y10" si="1">SUM(C5:C9)</f>
        <v>230</v>
      </c>
      <c r="D10" s="40">
        <f t="shared" si="1"/>
        <v>216</v>
      </c>
      <c r="E10" s="40">
        <f t="shared" si="1"/>
        <v>222</v>
      </c>
      <c r="F10" s="40">
        <f t="shared" si="1"/>
        <v>211</v>
      </c>
      <c r="G10" s="40">
        <f t="shared" si="1"/>
        <v>35</v>
      </c>
      <c r="H10" s="40">
        <f t="shared" si="1"/>
        <v>0</v>
      </c>
      <c r="I10" s="40">
        <f t="shared" si="1"/>
        <v>154</v>
      </c>
      <c r="J10" s="40">
        <f t="shared" si="1"/>
        <v>93</v>
      </c>
      <c r="K10" s="40">
        <f t="shared" si="1"/>
        <v>0</v>
      </c>
      <c r="L10" s="40">
        <f>SUM(L5:L9)</f>
        <v>0</v>
      </c>
      <c r="M10" s="40">
        <f t="shared" si="1"/>
        <v>100</v>
      </c>
      <c r="N10" s="40">
        <f t="shared" si="1"/>
        <v>0</v>
      </c>
      <c r="O10" s="40">
        <f>SUM(O5:O9)</f>
        <v>8</v>
      </c>
      <c r="P10" s="40">
        <f>SUM(P5:P9)</f>
        <v>85</v>
      </c>
      <c r="Q10" s="40">
        <f>SUM(Q5:Q9)</f>
        <v>28</v>
      </c>
      <c r="R10" s="40">
        <f t="shared" si="1"/>
        <v>21</v>
      </c>
      <c r="S10" s="40">
        <f>SUM(S5:S9)</f>
        <v>80</v>
      </c>
      <c r="T10" s="40">
        <f>SUM(T5:T9)</f>
        <v>71</v>
      </c>
      <c r="U10" s="40">
        <f t="shared" si="1"/>
        <v>59</v>
      </c>
      <c r="V10" s="40">
        <f t="shared" si="1"/>
        <v>0</v>
      </c>
      <c r="W10" s="40">
        <f t="shared" si="1"/>
        <v>0</v>
      </c>
      <c r="X10" s="40">
        <f t="shared" si="1"/>
        <v>232</v>
      </c>
      <c r="Y10" s="40">
        <f t="shared" si="1"/>
        <v>1845</v>
      </c>
      <c r="Z10" s="40">
        <f t="shared" si="0"/>
        <v>100</v>
      </c>
    </row>
    <row r="11" spans="1:26" s="23" customFormat="1" ht="19.5" customHeight="1" x14ac:dyDescent="0.2">
      <c r="A11" s="78" t="s">
        <v>21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</row>
    <row r="12" spans="1:26" s="24" customFormat="1" x14ac:dyDescent="0.25">
      <c r="A12" s="82" t="s">
        <v>22</v>
      </c>
      <c r="B12" s="83"/>
      <c r="C12" s="84">
        <v>47.469565217391306</v>
      </c>
      <c r="D12" s="84">
        <v>46.421296296296298</v>
      </c>
      <c r="E12" s="84">
        <v>43.95945945945946</v>
      </c>
      <c r="F12" s="84">
        <v>44.232227488151658</v>
      </c>
      <c r="G12" s="84">
        <v>50.685714285714283</v>
      </c>
      <c r="H12" s="84"/>
      <c r="I12" s="84">
        <v>45.337662337662337</v>
      </c>
      <c r="J12" s="84">
        <v>46.86021505376344</v>
      </c>
      <c r="K12" s="84"/>
      <c r="L12" s="84"/>
      <c r="M12" s="84">
        <v>40.82</v>
      </c>
      <c r="N12" s="84"/>
      <c r="O12" s="84">
        <v>37</v>
      </c>
      <c r="P12" s="84">
        <v>29.55294117647059</v>
      </c>
      <c r="Q12" s="84">
        <v>37.607142857142854</v>
      </c>
      <c r="R12" s="84">
        <v>29.761904761904763</v>
      </c>
      <c r="S12" s="84">
        <v>50.95</v>
      </c>
      <c r="T12" s="84">
        <v>49.16901408450704</v>
      </c>
      <c r="U12" s="84">
        <v>45.644067796610166</v>
      </c>
      <c r="V12" s="84"/>
      <c r="W12" s="84"/>
      <c r="X12" s="84">
        <v>37.987068965517238</v>
      </c>
      <c r="Y12" s="84">
        <v>43.789701897018972</v>
      </c>
      <c r="Z12" s="85"/>
    </row>
    <row r="13" spans="1:26" s="13" customFormat="1" x14ac:dyDescent="0.25">
      <c r="A13" s="8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13" customFormat="1" x14ac:dyDescent="0.25">
      <c r="A14" s="95" t="s">
        <v>61</v>
      </c>
      <c r="B14" s="87"/>
      <c r="C14" s="25"/>
      <c r="D14" s="25"/>
      <c r="E14" s="62"/>
      <c r="F14" s="62"/>
      <c r="G14" s="62"/>
      <c r="H14" s="62"/>
      <c r="I14" s="62"/>
      <c r="J14" s="62"/>
      <c r="K14" s="62"/>
      <c r="L14" s="6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13" customFormat="1" x14ac:dyDescent="0.25">
      <c r="A15" s="95"/>
      <c r="B15" s="75"/>
      <c r="C15" s="25"/>
      <c r="D15" s="25"/>
      <c r="E15" s="62"/>
      <c r="F15" s="62"/>
      <c r="G15" s="62"/>
      <c r="H15" s="62"/>
      <c r="I15" s="62"/>
      <c r="J15" s="62"/>
      <c r="K15" s="62"/>
      <c r="L15" s="6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13" customFormat="1" x14ac:dyDescent="0.25">
      <c r="A16" s="96" t="s">
        <v>63</v>
      </c>
      <c r="B16" s="25"/>
      <c r="C16" s="25"/>
      <c r="D16" s="25"/>
      <c r="E16" s="62"/>
      <c r="F16" s="62"/>
      <c r="G16" s="62"/>
      <c r="H16" s="62"/>
      <c r="I16" s="62"/>
      <c r="J16" s="62"/>
      <c r="K16" s="62"/>
      <c r="L16" s="62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13" customFormat="1" x14ac:dyDescent="0.25">
      <c r="A17" s="96" t="s">
        <v>64</v>
      </c>
      <c r="B17" s="25"/>
      <c r="C17" s="25"/>
      <c r="D17" s="25"/>
      <c r="E17" s="62"/>
      <c r="F17" s="62"/>
      <c r="G17" s="62"/>
      <c r="H17" s="62"/>
      <c r="I17" s="62"/>
      <c r="J17" s="62"/>
      <c r="K17" s="62"/>
      <c r="L17" s="62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3" customFormat="1" ht="14.25" x14ac:dyDescent="0.25">
      <c r="A18" s="97"/>
      <c r="B18" s="25"/>
      <c r="C18" s="25"/>
      <c r="D18" s="25"/>
      <c r="E18" s="62"/>
      <c r="F18" s="62"/>
      <c r="G18" s="62"/>
      <c r="H18" s="62"/>
      <c r="I18" s="62"/>
      <c r="J18" s="62"/>
      <c r="K18" s="62"/>
      <c r="L18" s="62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13" customFormat="1" x14ac:dyDescent="0.25">
      <c r="A19" s="96" t="s">
        <v>65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26" ht="13.5" x14ac:dyDescent="0.25">
      <c r="H20" s="13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/>
  </sheetViews>
  <sheetFormatPr baseColWidth="10" defaultColWidth="12" defaultRowHeight="12.75" x14ac:dyDescent="0.2"/>
  <cols>
    <col min="1" max="1" width="5.5" style="20" customWidth="1"/>
    <col min="2" max="2" width="10.5" style="20" customWidth="1"/>
    <col min="3" max="7" width="7.33203125" style="20" customWidth="1"/>
    <col min="8" max="8" width="7.33203125" style="20" hidden="1" customWidth="1"/>
    <col min="9" max="11" width="7.33203125" style="20" customWidth="1"/>
    <col min="12" max="12" width="7.33203125" style="20" hidden="1" customWidth="1"/>
    <col min="13" max="13" width="7.33203125" style="20" customWidth="1"/>
    <col min="14" max="15" width="7.33203125" style="20" hidden="1" customWidth="1"/>
    <col min="16" max="17" width="7.33203125" style="20" customWidth="1"/>
    <col min="18" max="18" width="6.6640625" style="20" customWidth="1"/>
    <col min="19" max="19" width="8.1640625" style="20" customWidth="1"/>
    <col min="20" max="20" width="6.6640625" style="20" customWidth="1"/>
    <col min="21" max="21" width="8.1640625" style="20" customWidth="1"/>
    <col min="22" max="23" width="8.1640625" style="20" hidden="1" customWidth="1"/>
    <col min="24" max="24" width="8.1640625" style="20" customWidth="1"/>
    <col min="25" max="26" width="12.6640625" style="20" customWidth="1"/>
    <col min="27" max="16384" width="12" style="20"/>
  </cols>
  <sheetData>
    <row r="1" spans="1:26" s="16" customFormat="1" ht="12.2" customHeight="1" x14ac:dyDescent="0.2">
      <c r="A1" s="14" t="s">
        <v>42</v>
      </c>
      <c r="B1" s="15"/>
      <c r="O1" s="17"/>
      <c r="P1" s="17"/>
      <c r="Q1" s="17"/>
      <c r="R1" s="17"/>
      <c r="S1" s="17"/>
      <c r="T1" s="17"/>
      <c r="Z1" s="18" t="s">
        <v>60</v>
      </c>
    </row>
    <row r="2" spans="1:26" ht="12.2" customHeight="1" x14ac:dyDescent="0.2">
      <c r="A2" s="19" t="s">
        <v>29</v>
      </c>
      <c r="B2" s="15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71"/>
      <c r="R2" s="72"/>
      <c r="S2" s="17"/>
      <c r="T2" s="72"/>
      <c r="U2" s="70"/>
      <c r="V2" s="70"/>
      <c r="W2" s="70"/>
      <c r="X2" s="70"/>
      <c r="Y2" s="70"/>
      <c r="Z2" s="70"/>
    </row>
    <row r="3" spans="1:26" s="13" customFormat="1" ht="8.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1" customFormat="1" ht="19.5" customHeight="1" x14ac:dyDescent="0.25">
      <c r="A4" s="73" t="s">
        <v>0</v>
      </c>
      <c r="B4" s="73"/>
      <c r="C4" s="73" t="s">
        <v>1</v>
      </c>
      <c r="D4" s="73" t="s">
        <v>26</v>
      </c>
      <c r="E4" s="73" t="s">
        <v>2</v>
      </c>
      <c r="F4" s="73" t="s">
        <v>3</v>
      </c>
      <c r="G4" s="73" t="s">
        <v>4</v>
      </c>
      <c r="H4" s="73" t="s">
        <v>44</v>
      </c>
      <c r="I4" s="73" t="s">
        <v>5</v>
      </c>
      <c r="J4" s="73" t="s">
        <v>6</v>
      </c>
      <c r="K4" s="73" t="s">
        <v>7</v>
      </c>
      <c r="L4" s="73" t="s">
        <v>41</v>
      </c>
      <c r="M4" s="73" t="s">
        <v>8</v>
      </c>
      <c r="N4" s="73" t="s">
        <v>23</v>
      </c>
      <c r="O4" s="73" t="s">
        <v>9</v>
      </c>
      <c r="P4" s="73" t="s">
        <v>38</v>
      </c>
      <c r="Q4" s="73" t="s">
        <v>39</v>
      </c>
      <c r="R4" s="73" t="s">
        <v>10</v>
      </c>
      <c r="S4" s="73" t="s">
        <v>11</v>
      </c>
      <c r="T4" s="73" t="s">
        <v>40</v>
      </c>
      <c r="U4" s="73" t="s">
        <v>12</v>
      </c>
      <c r="V4" s="73" t="s">
        <v>13</v>
      </c>
      <c r="W4" s="73" t="s">
        <v>14</v>
      </c>
      <c r="X4" s="73" t="s">
        <v>24</v>
      </c>
      <c r="Y4" s="73" t="s">
        <v>25</v>
      </c>
      <c r="Z4" s="74" t="s">
        <v>15</v>
      </c>
    </row>
    <row r="5" spans="1:26" s="13" customFormat="1" ht="19.5" customHeight="1" x14ac:dyDescent="0.25">
      <c r="A5" s="75" t="s">
        <v>16</v>
      </c>
      <c r="B5" s="76"/>
      <c r="C5" s="77">
        <v>7</v>
      </c>
      <c r="D5" s="77">
        <v>8</v>
      </c>
      <c r="E5" s="77">
        <v>15</v>
      </c>
      <c r="F5" s="77">
        <v>7</v>
      </c>
      <c r="G5" s="77"/>
      <c r="H5" s="77"/>
      <c r="I5" s="77">
        <v>8</v>
      </c>
      <c r="J5" s="77">
        <v>2</v>
      </c>
      <c r="K5" s="77">
        <v>8</v>
      </c>
      <c r="L5" s="77"/>
      <c r="M5" s="77">
        <v>40</v>
      </c>
      <c r="N5" s="77"/>
      <c r="O5" s="77"/>
      <c r="P5" s="77">
        <v>1</v>
      </c>
      <c r="Q5" s="77">
        <v>68</v>
      </c>
      <c r="R5" s="88"/>
      <c r="S5" s="77">
        <v>5</v>
      </c>
      <c r="T5" s="88">
        <v>10</v>
      </c>
      <c r="U5" s="77">
        <v>10</v>
      </c>
      <c r="V5" s="77"/>
      <c r="W5" s="77"/>
      <c r="X5" s="77">
        <v>78</v>
      </c>
      <c r="Y5" s="77">
        <f>SUM(C5:X5)</f>
        <v>267</v>
      </c>
      <c r="Z5" s="89">
        <f t="shared" ref="Z5:Z10" si="0">Y5/$Y$10*100</f>
        <v>13.713405238828969</v>
      </c>
    </row>
    <row r="6" spans="1:26" s="13" customFormat="1" ht="12.2" customHeight="1" x14ac:dyDescent="0.25">
      <c r="A6" s="75" t="s">
        <v>17</v>
      </c>
      <c r="B6" s="76"/>
      <c r="C6" s="77">
        <v>58</v>
      </c>
      <c r="D6" s="77">
        <v>49</v>
      </c>
      <c r="E6" s="77">
        <v>69</v>
      </c>
      <c r="F6" s="77">
        <v>29</v>
      </c>
      <c r="G6" s="77">
        <v>6</v>
      </c>
      <c r="H6" s="77"/>
      <c r="I6" s="77">
        <v>46</v>
      </c>
      <c r="J6" s="77">
        <v>19</v>
      </c>
      <c r="K6" s="77">
        <v>16</v>
      </c>
      <c r="L6" s="77"/>
      <c r="M6" s="77">
        <v>24</v>
      </c>
      <c r="N6" s="77"/>
      <c r="O6" s="77"/>
      <c r="P6" s="77">
        <v>4</v>
      </c>
      <c r="Q6" s="77">
        <v>21</v>
      </c>
      <c r="R6" s="88">
        <v>2</v>
      </c>
      <c r="S6" s="77">
        <v>20</v>
      </c>
      <c r="T6" s="88">
        <v>15</v>
      </c>
      <c r="U6" s="77">
        <v>11</v>
      </c>
      <c r="V6" s="77"/>
      <c r="W6" s="77"/>
      <c r="X6" s="77">
        <v>55</v>
      </c>
      <c r="Y6" s="77">
        <f>SUM(C6:X6)</f>
        <v>444</v>
      </c>
      <c r="Z6" s="89">
        <f t="shared" si="0"/>
        <v>22.804314329738059</v>
      </c>
    </row>
    <row r="7" spans="1:26" s="13" customFormat="1" ht="12.2" customHeight="1" x14ac:dyDescent="0.25">
      <c r="A7" s="75" t="s">
        <v>18</v>
      </c>
      <c r="B7" s="76"/>
      <c r="C7" s="77">
        <v>107</v>
      </c>
      <c r="D7" s="77">
        <v>94</v>
      </c>
      <c r="E7" s="77">
        <v>88</v>
      </c>
      <c r="F7" s="77">
        <v>60</v>
      </c>
      <c r="G7" s="77">
        <v>12</v>
      </c>
      <c r="H7" s="77"/>
      <c r="I7" s="77">
        <v>34</v>
      </c>
      <c r="J7" s="77">
        <v>28</v>
      </c>
      <c r="K7" s="77">
        <v>5</v>
      </c>
      <c r="L7" s="77"/>
      <c r="M7" s="77">
        <v>12</v>
      </c>
      <c r="N7" s="77"/>
      <c r="O7" s="77"/>
      <c r="P7" s="77">
        <v>3</v>
      </c>
      <c r="Q7" s="77">
        <v>3</v>
      </c>
      <c r="R7" s="88">
        <v>3</v>
      </c>
      <c r="S7" s="77">
        <v>26</v>
      </c>
      <c r="T7" s="88">
        <v>21</v>
      </c>
      <c r="U7" s="77">
        <v>13</v>
      </c>
      <c r="V7" s="77"/>
      <c r="W7" s="77"/>
      <c r="X7" s="77">
        <v>27</v>
      </c>
      <c r="Y7" s="77">
        <f>SUM(C7:X7)</f>
        <v>536</v>
      </c>
      <c r="Z7" s="89">
        <f t="shared" si="0"/>
        <v>27.529532614278381</v>
      </c>
    </row>
    <row r="8" spans="1:26" s="13" customFormat="1" ht="12.2" customHeight="1" x14ac:dyDescent="0.25">
      <c r="A8" s="75" t="s">
        <v>19</v>
      </c>
      <c r="B8" s="76"/>
      <c r="C8" s="77">
        <v>98</v>
      </c>
      <c r="D8" s="77">
        <v>73</v>
      </c>
      <c r="E8" s="77">
        <v>63</v>
      </c>
      <c r="F8" s="77">
        <v>80</v>
      </c>
      <c r="G8" s="77">
        <v>10</v>
      </c>
      <c r="H8" s="77"/>
      <c r="I8" s="77">
        <v>32</v>
      </c>
      <c r="J8" s="77">
        <v>27</v>
      </c>
      <c r="K8" s="77">
        <v>1</v>
      </c>
      <c r="L8" s="77"/>
      <c r="M8" s="77">
        <v>19</v>
      </c>
      <c r="N8" s="77"/>
      <c r="O8" s="77"/>
      <c r="P8" s="77"/>
      <c r="Q8" s="77">
        <v>1</v>
      </c>
      <c r="R8" s="88"/>
      <c r="S8" s="77">
        <v>32</v>
      </c>
      <c r="T8" s="88">
        <v>26</v>
      </c>
      <c r="U8" s="77">
        <v>12</v>
      </c>
      <c r="V8" s="77"/>
      <c r="W8" s="77"/>
      <c r="X8" s="77">
        <v>36</v>
      </c>
      <c r="Y8" s="77">
        <f>SUM(C8:X8)</f>
        <v>510</v>
      </c>
      <c r="Z8" s="89">
        <f t="shared" si="0"/>
        <v>26.194144838212637</v>
      </c>
    </row>
    <row r="9" spans="1:26" s="13" customFormat="1" x14ac:dyDescent="0.25">
      <c r="A9" s="75" t="s">
        <v>20</v>
      </c>
      <c r="B9" s="76"/>
      <c r="C9" s="77">
        <v>14</v>
      </c>
      <c r="D9" s="77">
        <v>11</v>
      </c>
      <c r="E9" s="77">
        <v>12</v>
      </c>
      <c r="F9" s="77">
        <v>22</v>
      </c>
      <c r="G9" s="77">
        <v>7</v>
      </c>
      <c r="H9" s="77"/>
      <c r="I9" s="77">
        <v>12</v>
      </c>
      <c r="J9" s="77">
        <v>11</v>
      </c>
      <c r="K9" s="77">
        <v>1</v>
      </c>
      <c r="L9" s="77"/>
      <c r="M9" s="77">
        <v>19</v>
      </c>
      <c r="N9" s="77"/>
      <c r="O9" s="77"/>
      <c r="P9" s="77"/>
      <c r="Q9" s="77"/>
      <c r="R9" s="88">
        <v>3</v>
      </c>
      <c r="S9" s="77">
        <v>27</v>
      </c>
      <c r="T9" s="88">
        <v>20</v>
      </c>
      <c r="U9" s="77">
        <v>9</v>
      </c>
      <c r="V9" s="77"/>
      <c r="W9" s="77"/>
      <c r="X9" s="77">
        <v>22</v>
      </c>
      <c r="Y9" s="77">
        <f>SUM(C9:X9)</f>
        <v>190</v>
      </c>
      <c r="Z9" s="89">
        <f t="shared" si="0"/>
        <v>9.7586029789419619</v>
      </c>
    </row>
    <row r="10" spans="1:26" s="21" customFormat="1" ht="19.5" customHeight="1" x14ac:dyDescent="0.25">
      <c r="A10" s="39" t="s">
        <v>28</v>
      </c>
      <c r="B10" s="40"/>
      <c r="C10" s="41">
        <f t="shared" ref="C10:Y10" si="1">SUM(C5:C9)</f>
        <v>284</v>
      </c>
      <c r="D10" s="41">
        <f t="shared" si="1"/>
        <v>235</v>
      </c>
      <c r="E10" s="41">
        <f t="shared" si="1"/>
        <v>247</v>
      </c>
      <c r="F10" s="41">
        <f t="shared" si="1"/>
        <v>198</v>
      </c>
      <c r="G10" s="41">
        <f t="shared" si="1"/>
        <v>35</v>
      </c>
      <c r="H10" s="41">
        <f t="shared" si="1"/>
        <v>0</v>
      </c>
      <c r="I10" s="41">
        <f t="shared" si="1"/>
        <v>132</v>
      </c>
      <c r="J10" s="41">
        <f t="shared" si="1"/>
        <v>87</v>
      </c>
      <c r="K10" s="41">
        <f t="shared" si="1"/>
        <v>31</v>
      </c>
      <c r="L10" s="41">
        <f>SUM(L5:L9)</f>
        <v>0</v>
      </c>
      <c r="M10" s="41">
        <f t="shared" si="1"/>
        <v>114</v>
      </c>
      <c r="N10" s="41">
        <f t="shared" si="1"/>
        <v>0</v>
      </c>
      <c r="O10" s="41">
        <f t="shared" si="1"/>
        <v>0</v>
      </c>
      <c r="P10" s="41">
        <f t="shared" si="1"/>
        <v>8</v>
      </c>
      <c r="Q10" s="41">
        <f t="shared" ref="Q10:W10" si="2">SUM(Q5:Q9)</f>
        <v>93</v>
      </c>
      <c r="R10" s="41">
        <f t="shared" si="2"/>
        <v>8</v>
      </c>
      <c r="S10" s="41">
        <f>SUM(S5:S9)</f>
        <v>110</v>
      </c>
      <c r="T10" s="41">
        <f t="shared" si="2"/>
        <v>92</v>
      </c>
      <c r="U10" s="41">
        <f t="shared" si="2"/>
        <v>55</v>
      </c>
      <c r="V10" s="41">
        <f t="shared" si="2"/>
        <v>0</v>
      </c>
      <c r="W10" s="41">
        <f t="shared" si="2"/>
        <v>0</v>
      </c>
      <c r="X10" s="41">
        <f t="shared" si="1"/>
        <v>218</v>
      </c>
      <c r="Y10" s="66">
        <f t="shared" si="1"/>
        <v>1947</v>
      </c>
      <c r="Z10" s="67">
        <f t="shared" si="0"/>
        <v>100</v>
      </c>
    </row>
    <row r="11" spans="1:26" s="23" customFormat="1" ht="19.5" customHeight="1" x14ac:dyDescent="0.2">
      <c r="A11" s="78" t="s">
        <v>21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90"/>
      <c r="S11" s="80"/>
      <c r="T11" s="90"/>
      <c r="U11" s="80"/>
      <c r="V11" s="80"/>
      <c r="W11" s="80"/>
      <c r="X11" s="80"/>
      <c r="Y11" s="80"/>
      <c r="Z11" s="91"/>
    </row>
    <row r="12" spans="1:26" s="24" customFormat="1" x14ac:dyDescent="0.25">
      <c r="A12" s="82" t="s">
        <v>22</v>
      </c>
      <c r="B12" s="83"/>
      <c r="C12" s="54">
        <v>46.644366197183096</v>
      </c>
      <c r="D12" s="54">
        <v>45.506382978723401</v>
      </c>
      <c r="E12" s="54">
        <v>43.882591093117412</v>
      </c>
      <c r="F12" s="54">
        <v>48.353535353535356</v>
      </c>
      <c r="G12" s="54">
        <v>49.4</v>
      </c>
      <c r="H12" s="54"/>
      <c r="I12" s="54">
        <v>43.969696969696969</v>
      </c>
      <c r="J12" s="54">
        <v>47.597701149425291</v>
      </c>
      <c r="K12" s="54">
        <v>35.645161290322584</v>
      </c>
      <c r="L12" s="54"/>
      <c r="M12" s="54">
        <v>40.771929824561404</v>
      </c>
      <c r="N12" s="54"/>
      <c r="O12" s="54"/>
      <c r="P12" s="54">
        <v>37.875</v>
      </c>
      <c r="Q12" s="54">
        <v>27.602150537634408</v>
      </c>
      <c r="R12" s="92">
        <v>51.125</v>
      </c>
      <c r="S12" s="54">
        <v>50.136363636363633</v>
      </c>
      <c r="T12" s="92">
        <v>47.913043478260867</v>
      </c>
      <c r="U12" s="54">
        <v>44.927272727272729</v>
      </c>
      <c r="V12" s="54"/>
      <c r="W12" s="54"/>
      <c r="X12" s="54">
        <v>39.059633027522935</v>
      </c>
      <c r="Y12" s="54">
        <v>44.154596815613765</v>
      </c>
      <c r="Z12" s="93"/>
    </row>
    <row r="13" spans="1:26" s="13" customFormat="1" x14ac:dyDescent="0.25">
      <c r="A13" s="8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13" customFormat="1" x14ac:dyDescent="0.25">
      <c r="A14" s="95" t="s">
        <v>61</v>
      </c>
      <c r="B14" s="87"/>
      <c r="C14" s="25"/>
      <c r="D14" s="25"/>
      <c r="E14" s="62"/>
      <c r="F14" s="62"/>
      <c r="G14" s="62"/>
      <c r="H14" s="62"/>
      <c r="I14" s="62"/>
      <c r="J14" s="62"/>
      <c r="K14" s="62"/>
      <c r="L14" s="6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13" customFormat="1" x14ac:dyDescent="0.25">
      <c r="A15" s="95"/>
      <c r="B15" s="75"/>
      <c r="C15" s="25"/>
      <c r="D15" s="25"/>
      <c r="E15" s="62"/>
      <c r="F15" s="62"/>
      <c r="G15" s="62"/>
      <c r="H15" s="62"/>
      <c r="I15" s="62"/>
      <c r="J15" s="62"/>
      <c r="K15" s="62"/>
      <c r="L15" s="6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13" customFormat="1" x14ac:dyDescent="0.25">
      <c r="A16" s="96" t="s">
        <v>63</v>
      </c>
      <c r="B16" s="25"/>
      <c r="C16" s="25"/>
      <c r="D16" s="25"/>
      <c r="E16" s="62"/>
      <c r="F16" s="62"/>
      <c r="G16" s="62"/>
      <c r="H16" s="62"/>
      <c r="I16" s="62"/>
      <c r="J16" s="62"/>
      <c r="K16" s="62"/>
      <c r="L16" s="62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13" customFormat="1" x14ac:dyDescent="0.25">
      <c r="A17" s="96" t="s">
        <v>64</v>
      </c>
      <c r="B17" s="25"/>
      <c r="C17" s="25"/>
      <c r="D17" s="25"/>
      <c r="E17" s="62"/>
      <c r="F17" s="62"/>
      <c r="G17" s="62"/>
      <c r="H17" s="62"/>
      <c r="I17" s="62"/>
      <c r="J17" s="62"/>
      <c r="K17" s="62"/>
      <c r="L17" s="62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3" customFormat="1" ht="14.25" x14ac:dyDescent="0.25">
      <c r="A18" s="97"/>
      <c r="B18" s="25"/>
      <c r="C18" s="25"/>
      <c r="D18" s="25"/>
      <c r="E18" s="62"/>
      <c r="F18" s="62"/>
      <c r="G18" s="62"/>
      <c r="H18" s="62"/>
      <c r="I18" s="62"/>
      <c r="J18" s="62"/>
      <c r="K18" s="62"/>
      <c r="L18" s="62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13" customFormat="1" x14ac:dyDescent="0.25">
      <c r="A19" s="96" t="s">
        <v>65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26" ht="13.5" x14ac:dyDescent="0.25">
      <c r="H20" s="13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/>
  </sheetViews>
  <sheetFormatPr baseColWidth="10" defaultColWidth="12" defaultRowHeight="12.75" x14ac:dyDescent="0.2"/>
  <cols>
    <col min="1" max="1" width="5.5" style="20" customWidth="1"/>
    <col min="2" max="2" width="10.5" style="20" customWidth="1"/>
    <col min="3" max="7" width="7.33203125" style="20" customWidth="1"/>
    <col min="8" max="8" width="7.33203125" style="20" hidden="1" customWidth="1"/>
    <col min="9" max="11" width="7.33203125" style="20" customWidth="1"/>
    <col min="12" max="12" width="7.33203125" style="20" hidden="1" customWidth="1"/>
    <col min="13" max="13" width="7.33203125" style="20" customWidth="1"/>
    <col min="14" max="15" width="7.33203125" style="20" hidden="1" customWidth="1"/>
    <col min="16" max="17" width="7.33203125" style="20" customWidth="1"/>
    <col min="18" max="18" width="6.6640625" style="20" hidden="1" customWidth="1"/>
    <col min="19" max="19" width="8.1640625" style="20" customWidth="1"/>
    <col min="20" max="20" width="6.6640625" style="20" customWidth="1"/>
    <col min="21" max="23" width="8.1640625" style="20" hidden="1" customWidth="1"/>
    <col min="24" max="24" width="8.1640625" style="20" customWidth="1"/>
    <col min="25" max="26" width="12.6640625" style="20" customWidth="1"/>
    <col min="27" max="16384" width="12" style="20"/>
  </cols>
  <sheetData>
    <row r="1" spans="1:26" s="16" customFormat="1" ht="12.2" customHeight="1" x14ac:dyDescent="0.2">
      <c r="A1" s="14" t="s">
        <v>37</v>
      </c>
      <c r="B1" s="15"/>
      <c r="O1" s="17"/>
      <c r="P1" s="17"/>
      <c r="Q1" s="17"/>
      <c r="R1" s="17"/>
      <c r="S1" s="17"/>
      <c r="T1" s="17"/>
      <c r="Z1" s="18" t="s">
        <v>60</v>
      </c>
    </row>
    <row r="2" spans="1:26" ht="12.2" customHeight="1" x14ac:dyDescent="0.2">
      <c r="A2" s="19" t="s">
        <v>29</v>
      </c>
      <c r="B2" s="15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71"/>
      <c r="R2" s="72"/>
      <c r="S2" s="17"/>
      <c r="T2" s="72"/>
      <c r="U2" s="70"/>
      <c r="V2" s="70"/>
      <c r="W2" s="70"/>
      <c r="X2" s="70"/>
      <c r="Y2" s="70"/>
      <c r="Z2" s="70"/>
    </row>
    <row r="3" spans="1:26" s="13" customFormat="1" ht="8.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1" customFormat="1" ht="19.5" customHeight="1" x14ac:dyDescent="0.25">
      <c r="A4" s="73" t="s">
        <v>0</v>
      </c>
      <c r="B4" s="73"/>
      <c r="C4" s="73" t="s">
        <v>1</v>
      </c>
      <c r="D4" s="73" t="s">
        <v>26</v>
      </c>
      <c r="E4" s="73" t="s">
        <v>2</v>
      </c>
      <c r="F4" s="73" t="s">
        <v>3</v>
      </c>
      <c r="G4" s="73" t="s">
        <v>4</v>
      </c>
      <c r="H4" s="73" t="s">
        <v>44</v>
      </c>
      <c r="I4" s="73" t="s">
        <v>5</v>
      </c>
      <c r="J4" s="73" t="s">
        <v>6</v>
      </c>
      <c r="K4" s="73" t="s">
        <v>7</v>
      </c>
      <c r="L4" s="73" t="s">
        <v>41</v>
      </c>
      <c r="M4" s="73" t="s">
        <v>8</v>
      </c>
      <c r="N4" s="73" t="s">
        <v>23</v>
      </c>
      <c r="O4" s="73" t="s">
        <v>9</v>
      </c>
      <c r="P4" s="73" t="s">
        <v>38</v>
      </c>
      <c r="Q4" s="73" t="s">
        <v>39</v>
      </c>
      <c r="R4" s="73" t="s">
        <v>10</v>
      </c>
      <c r="S4" s="73" t="s">
        <v>11</v>
      </c>
      <c r="T4" s="73" t="s">
        <v>40</v>
      </c>
      <c r="U4" s="73" t="s">
        <v>12</v>
      </c>
      <c r="V4" s="73" t="s">
        <v>13</v>
      </c>
      <c r="W4" s="73" t="s">
        <v>14</v>
      </c>
      <c r="X4" s="73" t="s">
        <v>24</v>
      </c>
      <c r="Y4" s="73" t="s">
        <v>25</v>
      </c>
      <c r="Z4" s="74" t="s">
        <v>15</v>
      </c>
    </row>
    <row r="5" spans="1:26" s="13" customFormat="1" ht="19.5" customHeight="1" x14ac:dyDescent="0.25">
      <c r="A5" s="75" t="s">
        <v>16</v>
      </c>
      <c r="B5" s="76"/>
      <c r="C5" s="77">
        <v>15</v>
      </c>
      <c r="D5" s="77">
        <v>9</v>
      </c>
      <c r="E5" s="77">
        <v>18</v>
      </c>
      <c r="F5" s="77">
        <v>20</v>
      </c>
      <c r="G5" s="77"/>
      <c r="H5" s="77"/>
      <c r="I5" s="77">
        <v>12</v>
      </c>
      <c r="J5" s="77">
        <v>5</v>
      </c>
      <c r="K5" s="77">
        <v>2</v>
      </c>
      <c r="L5" s="77"/>
      <c r="M5" s="77">
        <v>7</v>
      </c>
      <c r="N5" s="77"/>
      <c r="O5" s="77"/>
      <c r="P5" s="77">
        <v>2</v>
      </c>
      <c r="Q5" s="77">
        <v>7</v>
      </c>
      <c r="R5" s="77"/>
      <c r="S5" s="77">
        <v>1</v>
      </c>
      <c r="T5" s="77">
        <v>10</v>
      </c>
      <c r="U5" s="77"/>
      <c r="V5" s="77"/>
      <c r="W5" s="77"/>
      <c r="X5" s="77">
        <v>49</v>
      </c>
      <c r="Y5" s="77">
        <f>SUM(C5:X5)</f>
        <v>157</v>
      </c>
      <c r="Z5" s="77">
        <f t="shared" ref="Z5:Z10" si="0">Y5/$Y$10*100</f>
        <v>9.2954410894020132</v>
      </c>
    </row>
    <row r="6" spans="1:26" s="13" customFormat="1" ht="12.2" customHeight="1" x14ac:dyDescent="0.25">
      <c r="A6" s="75" t="s">
        <v>17</v>
      </c>
      <c r="B6" s="76"/>
      <c r="C6" s="77">
        <v>64</v>
      </c>
      <c r="D6" s="77">
        <v>35</v>
      </c>
      <c r="E6" s="77">
        <v>57</v>
      </c>
      <c r="F6" s="77">
        <v>35</v>
      </c>
      <c r="G6" s="77">
        <v>2</v>
      </c>
      <c r="H6" s="77"/>
      <c r="I6" s="77">
        <v>36</v>
      </c>
      <c r="J6" s="77">
        <v>22</v>
      </c>
      <c r="K6" s="77">
        <v>10</v>
      </c>
      <c r="L6" s="77"/>
      <c r="M6" s="77">
        <v>8</v>
      </c>
      <c r="N6" s="77"/>
      <c r="O6" s="77"/>
      <c r="P6" s="77">
        <v>3</v>
      </c>
      <c r="Q6" s="77"/>
      <c r="R6" s="77"/>
      <c r="S6" s="77">
        <v>9</v>
      </c>
      <c r="T6" s="77">
        <v>10</v>
      </c>
      <c r="U6" s="77"/>
      <c r="V6" s="77"/>
      <c r="W6" s="77"/>
      <c r="X6" s="77">
        <v>24</v>
      </c>
      <c r="Y6" s="77">
        <f>SUM(C6:X6)</f>
        <v>315</v>
      </c>
      <c r="Z6" s="77">
        <f t="shared" si="0"/>
        <v>18.650088809946713</v>
      </c>
    </row>
    <row r="7" spans="1:26" s="13" customFormat="1" ht="12.2" customHeight="1" x14ac:dyDescent="0.25">
      <c r="A7" s="75" t="s">
        <v>18</v>
      </c>
      <c r="B7" s="76"/>
      <c r="C7" s="77">
        <v>119</v>
      </c>
      <c r="D7" s="77">
        <v>97</v>
      </c>
      <c r="E7" s="77">
        <v>83</v>
      </c>
      <c r="F7" s="77">
        <v>106</v>
      </c>
      <c r="G7" s="77">
        <v>10</v>
      </c>
      <c r="H7" s="77"/>
      <c r="I7" s="77">
        <v>52</v>
      </c>
      <c r="J7" s="77">
        <v>35</v>
      </c>
      <c r="K7" s="77">
        <v>6</v>
      </c>
      <c r="L7" s="77"/>
      <c r="M7" s="77">
        <v>15</v>
      </c>
      <c r="N7" s="77"/>
      <c r="O7" s="77"/>
      <c r="P7" s="77">
        <v>2</v>
      </c>
      <c r="Q7" s="77">
        <v>1</v>
      </c>
      <c r="R7" s="77"/>
      <c r="S7" s="77">
        <v>17</v>
      </c>
      <c r="T7" s="77">
        <v>20</v>
      </c>
      <c r="U7" s="77"/>
      <c r="V7" s="77"/>
      <c r="W7" s="77"/>
      <c r="X7" s="77">
        <v>13</v>
      </c>
      <c r="Y7" s="77">
        <f>SUM(C7:X7)</f>
        <v>576</v>
      </c>
      <c r="Z7" s="77">
        <f t="shared" si="0"/>
        <v>34.103019538188278</v>
      </c>
    </row>
    <row r="8" spans="1:26" s="13" customFormat="1" ht="12.2" customHeight="1" x14ac:dyDescent="0.25">
      <c r="A8" s="75" t="s">
        <v>19</v>
      </c>
      <c r="B8" s="76"/>
      <c r="C8" s="77">
        <v>106</v>
      </c>
      <c r="D8" s="77">
        <v>42</v>
      </c>
      <c r="E8" s="77">
        <v>64</v>
      </c>
      <c r="F8" s="77">
        <v>92</v>
      </c>
      <c r="G8" s="77">
        <v>19</v>
      </c>
      <c r="H8" s="77"/>
      <c r="I8" s="77">
        <v>27</v>
      </c>
      <c r="J8" s="77">
        <v>22</v>
      </c>
      <c r="K8" s="77">
        <v>3</v>
      </c>
      <c r="L8" s="77"/>
      <c r="M8" s="77">
        <v>20</v>
      </c>
      <c r="N8" s="77"/>
      <c r="O8" s="77"/>
      <c r="P8" s="77"/>
      <c r="Q8" s="77"/>
      <c r="R8" s="77"/>
      <c r="S8" s="77">
        <v>23</v>
      </c>
      <c r="T8" s="77">
        <v>31</v>
      </c>
      <c r="U8" s="77"/>
      <c r="V8" s="77"/>
      <c r="W8" s="77"/>
      <c r="X8" s="77">
        <v>29</v>
      </c>
      <c r="Y8" s="77">
        <f>SUM(C8:X8)</f>
        <v>478</v>
      </c>
      <c r="Z8" s="77">
        <f t="shared" si="0"/>
        <v>28.300769686204859</v>
      </c>
    </row>
    <row r="9" spans="1:26" s="13" customFormat="1" x14ac:dyDescent="0.25">
      <c r="A9" s="75" t="s">
        <v>20</v>
      </c>
      <c r="B9" s="76"/>
      <c r="C9" s="77">
        <v>11</v>
      </c>
      <c r="D9" s="77">
        <v>8</v>
      </c>
      <c r="E9" s="77">
        <v>25</v>
      </c>
      <c r="F9" s="77">
        <v>19</v>
      </c>
      <c r="G9" s="77">
        <v>2</v>
      </c>
      <c r="H9" s="77"/>
      <c r="I9" s="77">
        <v>18</v>
      </c>
      <c r="J9" s="77">
        <v>8</v>
      </c>
      <c r="K9" s="77"/>
      <c r="L9" s="77"/>
      <c r="M9" s="77">
        <v>22</v>
      </c>
      <c r="N9" s="77"/>
      <c r="O9" s="77"/>
      <c r="P9" s="77">
        <v>1</v>
      </c>
      <c r="Q9" s="77"/>
      <c r="R9" s="77"/>
      <c r="S9" s="77">
        <v>16</v>
      </c>
      <c r="T9" s="77">
        <v>11</v>
      </c>
      <c r="U9" s="77"/>
      <c r="V9" s="77"/>
      <c r="W9" s="77"/>
      <c r="X9" s="77">
        <v>22</v>
      </c>
      <c r="Y9" s="77">
        <f>SUM(C9:X9)</f>
        <v>163</v>
      </c>
      <c r="Z9" s="77">
        <f t="shared" si="0"/>
        <v>9.6506808762581411</v>
      </c>
    </row>
    <row r="10" spans="1:26" s="21" customFormat="1" ht="19.5" customHeight="1" x14ac:dyDescent="0.25">
      <c r="A10" s="39" t="s">
        <v>28</v>
      </c>
      <c r="B10" s="39"/>
      <c r="C10" s="39">
        <f t="shared" ref="C10:Y10" si="1">SUM(C5:C9)</f>
        <v>315</v>
      </c>
      <c r="D10" s="39">
        <f t="shared" si="1"/>
        <v>191</v>
      </c>
      <c r="E10" s="39">
        <f t="shared" si="1"/>
        <v>247</v>
      </c>
      <c r="F10" s="39">
        <f t="shared" si="1"/>
        <v>272</v>
      </c>
      <c r="G10" s="39">
        <f t="shared" si="1"/>
        <v>33</v>
      </c>
      <c r="H10" s="39">
        <f t="shared" si="1"/>
        <v>0</v>
      </c>
      <c r="I10" s="39">
        <f t="shared" si="1"/>
        <v>145</v>
      </c>
      <c r="J10" s="39">
        <f t="shared" si="1"/>
        <v>92</v>
      </c>
      <c r="K10" s="39">
        <f t="shared" si="1"/>
        <v>21</v>
      </c>
      <c r="L10" s="39">
        <f>SUM(L5:L9)</f>
        <v>0</v>
      </c>
      <c r="M10" s="39">
        <f t="shared" si="1"/>
        <v>72</v>
      </c>
      <c r="N10" s="39">
        <f t="shared" si="1"/>
        <v>0</v>
      </c>
      <c r="O10" s="39">
        <f t="shared" si="1"/>
        <v>0</v>
      </c>
      <c r="P10" s="39">
        <f t="shared" si="1"/>
        <v>8</v>
      </c>
      <c r="Q10" s="39">
        <f t="shared" si="1"/>
        <v>8</v>
      </c>
      <c r="R10" s="39">
        <f>SUM(R5:R9)</f>
        <v>0</v>
      </c>
      <c r="S10" s="39">
        <f>SUM(S5:S9)</f>
        <v>66</v>
      </c>
      <c r="T10" s="39">
        <f t="shared" si="1"/>
        <v>82</v>
      </c>
      <c r="U10" s="39">
        <f t="shared" si="1"/>
        <v>0</v>
      </c>
      <c r="V10" s="39">
        <f t="shared" si="1"/>
        <v>0</v>
      </c>
      <c r="W10" s="39">
        <f t="shared" si="1"/>
        <v>0</v>
      </c>
      <c r="X10" s="39">
        <f t="shared" si="1"/>
        <v>137</v>
      </c>
      <c r="Y10" s="39">
        <f t="shared" si="1"/>
        <v>1689</v>
      </c>
      <c r="Z10" s="39">
        <f t="shared" si="0"/>
        <v>100</v>
      </c>
    </row>
    <row r="11" spans="1:26" s="23" customFormat="1" ht="19.5" customHeight="1" x14ac:dyDescent="0.2">
      <c r="A11" s="78" t="s">
        <v>21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</row>
    <row r="12" spans="1:26" s="24" customFormat="1" x14ac:dyDescent="0.25">
      <c r="A12" s="82" t="s">
        <v>22</v>
      </c>
      <c r="B12" s="83"/>
      <c r="C12" s="84">
        <v>45.539682539682538</v>
      </c>
      <c r="D12" s="84">
        <v>45.251308900523561</v>
      </c>
      <c r="E12" s="84">
        <v>45.429149797570851</v>
      </c>
      <c r="F12" s="84">
        <v>46.625</v>
      </c>
      <c r="G12" s="84">
        <v>50.666666666666664</v>
      </c>
      <c r="H12" s="84"/>
      <c r="I12" s="84">
        <v>44.434482758620689</v>
      </c>
      <c r="J12" s="84">
        <v>45.293478260869563</v>
      </c>
      <c r="K12" s="84">
        <v>39.476190476190474</v>
      </c>
      <c r="L12" s="84"/>
      <c r="M12" s="84">
        <v>51.402777777777779</v>
      </c>
      <c r="N12" s="84"/>
      <c r="O12" s="84"/>
      <c r="P12" s="84">
        <v>38.25</v>
      </c>
      <c r="Q12" s="84">
        <v>26.625</v>
      </c>
      <c r="R12" s="84"/>
      <c r="S12" s="84">
        <v>51.030303030303031</v>
      </c>
      <c r="T12" s="84">
        <v>47.768292682926827</v>
      </c>
      <c r="U12" s="84"/>
      <c r="V12" s="84"/>
      <c r="W12" s="84"/>
      <c r="X12" s="84">
        <v>41.102189781021899</v>
      </c>
      <c r="Y12" s="84">
        <v>45.670811130846651</v>
      </c>
      <c r="Z12" s="85"/>
    </row>
    <row r="13" spans="1:26" s="13" customFormat="1" x14ac:dyDescent="0.25">
      <c r="A13" s="8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13" customFormat="1" x14ac:dyDescent="0.25">
      <c r="A14" s="95" t="s">
        <v>61</v>
      </c>
      <c r="B14" s="87"/>
      <c r="C14" s="25"/>
      <c r="D14" s="25"/>
      <c r="E14" s="62"/>
      <c r="F14" s="62"/>
      <c r="G14" s="62"/>
      <c r="H14" s="62"/>
      <c r="I14" s="62"/>
      <c r="J14" s="62"/>
      <c r="K14" s="62"/>
      <c r="L14" s="6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13" customFormat="1" x14ac:dyDescent="0.25">
      <c r="A15" s="95"/>
      <c r="B15" s="75"/>
      <c r="C15" s="25"/>
      <c r="D15" s="25"/>
      <c r="E15" s="62"/>
      <c r="F15" s="62"/>
      <c r="G15" s="62"/>
      <c r="H15" s="62"/>
      <c r="I15" s="62"/>
      <c r="J15" s="62"/>
      <c r="K15" s="62"/>
      <c r="L15" s="6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13" customFormat="1" x14ac:dyDescent="0.25">
      <c r="A16" s="96" t="s">
        <v>63</v>
      </c>
      <c r="B16" s="25"/>
      <c r="C16" s="25"/>
      <c r="D16" s="25"/>
      <c r="E16" s="62"/>
      <c r="F16" s="62"/>
      <c r="G16" s="62"/>
      <c r="H16" s="62"/>
      <c r="I16" s="62"/>
      <c r="J16" s="62"/>
      <c r="K16" s="62"/>
      <c r="L16" s="62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13" customFormat="1" x14ac:dyDescent="0.25">
      <c r="A17" s="96" t="s">
        <v>64</v>
      </c>
      <c r="B17" s="25"/>
      <c r="C17" s="25"/>
      <c r="D17" s="25"/>
      <c r="E17" s="62"/>
      <c r="F17" s="62"/>
      <c r="G17" s="62"/>
      <c r="H17" s="62"/>
      <c r="I17" s="62"/>
      <c r="J17" s="62"/>
      <c r="K17" s="62"/>
      <c r="L17" s="62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3" customFormat="1" ht="14.25" x14ac:dyDescent="0.25">
      <c r="A18" s="97"/>
      <c r="B18" s="25"/>
      <c r="C18" s="25"/>
      <c r="D18" s="25"/>
      <c r="E18" s="62"/>
      <c r="F18" s="62"/>
      <c r="G18" s="62"/>
      <c r="H18" s="62"/>
      <c r="I18" s="62"/>
      <c r="J18" s="62"/>
      <c r="K18" s="62"/>
      <c r="L18" s="62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13" customFormat="1" x14ac:dyDescent="0.25">
      <c r="A19" s="96" t="s">
        <v>65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26" ht="13.5" x14ac:dyDescent="0.25">
      <c r="H20" s="13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zoomScaleNormal="100" workbookViewId="0">
      <pane ySplit="4" topLeftCell="A5" activePane="bottomLeft" state="frozen"/>
      <selection pane="bottomLeft" activeCell="AB8" sqref="AB8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3" width="8.83203125" style="7" bestFit="1" customWidth="1"/>
    <col min="4" max="6" width="7.33203125" style="7" customWidth="1"/>
    <col min="7" max="8" width="7.33203125" style="7" hidden="1" customWidth="1"/>
    <col min="9" max="12" width="7.33203125" style="7" customWidth="1"/>
    <col min="13" max="13" width="9.33203125" style="7" customWidth="1"/>
    <col min="14" max="15" width="7.33203125" style="7" hidden="1" customWidth="1"/>
    <col min="16" max="16" width="7.33203125" style="7" customWidth="1"/>
    <col min="17" max="17" width="7.33203125" style="7" hidden="1" customWidth="1"/>
    <col min="18" max="18" width="7.33203125" style="7" customWidth="1"/>
    <col min="19" max="19" width="9.33203125" style="7" hidden="1" customWidth="1"/>
    <col min="20" max="21" width="8.1640625" style="7" customWidth="1"/>
    <col min="22" max="22" width="8.1640625" style="7" hidden="1" customWidth="1"/>
    <col min="23" max="26" width="8.1640625" style="7" customWidth="1"/>
    <col min="27" max="27" width="12.6640625" style="7" customWidth="1"/>
    <col min="28" max="16384" width="12" style="7"/>
  </cols>
  <sheetData>
    <row r="1" spans="1:28" s="3" customFormat="1" ht="12.2" customHeight="1" x14ac:dyDescent="0.2">
      <c r="A1" s="1" t="s">
        <v>51</v>
      </c>
      <c r="B1" s="2"/>
      <c r="N1" s="4"/>
      <c r="P1" s="4"/>
      <c r="Q1" s="4"/>
      <c r="R1" s="4"/>
      <c r="S1" s="4"/>
      <c r="T1" s="4"/>
      <c r="AA1" s="5" t="s">
        <v>60</v>
      </c>
    </row>
    <row r="2" spans="1:28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6"/>
      <c r="P2" s="28"/>
      <c r="Q2" s="28"/>
      <c r="R2" s="28"/>
      <c r="S2" s="27"/>
      <c r="T2" s="4"/>
      <c r="U2" s="26"/>
      <c r="V2" s="26"/>
      <c r="W2" s="26"/>
      <c r="X2" s="26"/>
      <c r="Y2" s="26"/>
      <c r="Z2" s="26"/>
      <c r="AA2" s="26"/>
    </row>
    <row r="3" spans="1:28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8" s="9" customFormat="1" ht="19.5" customHeight="1" x14ac:dyDescent="0.25">
      <c r="A4" s="30" t="s">
        <v>0</v>
      </c>
      <c r="B4" s="30"/>
      <c r="C4" s="30" t="s">
        <v>48</v>
      </c>
      <c r="D4" s="30" t="s">
        <v>26</v>
      </c>
      <c r="E4" s="30" t="s">
        <v>2</v>
      </c>
      <c r="F4" s="30" t="s">
        <v>3</v>
      </c>
      <c r="G4" s="31"/>
      <c r="H4" s="30" t="s">
        <v>5</v>
      </c>
      <c r="I4" s="30" t="s">
        <v>6</v>
      </c>
      <c r="J4" s="30" t="s">
        <v>7</v>
      </c>
      <c r="K4" s="30" t="s">
        <v>41</v>
      </c>
      <c r="L4" s="30" t="s">
        <v>44</v>
      </c>
      <c r="M4" s="30" t="s">
        <v>46</v>
      </c>
      <c r="N4" s="30" t="s">
        <v>38</v>
      </c>
      <c r="O4" s="30" t="s">
        <v>39</v>
      </c>
      <c r="P4" s="30" t="s">
        <v>10</v>
      </c>
      <c r="Q4" s="30" t="s">
        <v>9</v>
      </c>
      <c r="R4" s="30" t="s">
        <v>47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50</v>
      </c>
      <c r="Y4" s="30" t="s">
        <v>53</v>
      </c>
      <c r="Z4" s="30" t="s">
        <v>25</v>
      </c>
      <c r="AA4" s="32" t="s">
        <v>15</v>
      </c>
    </row>
    <row r="5" spans="1:28" s="8" customFormat="1" ht="19.5" customHeight="1" x14ac:dyDescent="0.25">
      <c r="A5" s="33" t="s">
        <v>16</v>
      </c>
      <c r="B5" s="34"/>
      <c r="C5" s="35">
        <v>204</v>
      </c>
      <c r="D5" s="35">
        <v>149</v>
      </c>
      <c r="E5" s="35">
        <v>220</v>
      </c>
      <c r="F5" s="35">
        <v>156</v>
      </c>
      <c r="G5" s="36"/>
      <c r="H5" s="35"/>
      <c r="I5" s="35">
        <v>60</v>
      </c>
      <c r="J5" s="35">
        <v>4</v>
      </c>
      <c r="K5" s="35">
        <v>103</v>
      </c>
      <c r="L5" s="35">
        <v>86</v>
      </c>
      <c r="M5" s="35">
        <v>17</v>
      </c>
      <c r="N5" s="37"/>
      <c r="O5" s="35"/>
      <c r="P5" s="35">
        <v>169</v>
      </c>
      <c r="Q5" s="35"/>
      <c r="R5" s="35">
        <v>13</v>
      </c>
      <c r="S5" s="37"/>
      <c r="T5" s="35">
        <v>1</v>
      </c>
      <c r="U5" s="35">
        <v>41</v>
      </c>
      <c r="V5" s="35"/>
      <c r="W5" s="35">
        <v>0</v>
      </c>
      <c r="X5" s="35">
        <v>3</v>
      </c>
      <c r="Y5" s="35">
        <v>64</v>
      </c>
      <c r="Z5" s="35">
        <v>1290</v>
      </c>
      <c r="AA5" s="38">
        <f>Z5/$Z$10*100</f>
        <v>34.054910242872225</v>
      </c>
      <c r="AB5" s="109"/>
    </row>
    <row r="6" spans="1:28" s="8" customFormat="1" ht="12.2" customHeight="1" x14ac:dyDescent="0.25">
      <c r="A6" s="33" t="s">
        <v>17</v>
      </c>
      <c r="B6" s="34"/>
      <c r="C6" s="35">
        <v>54</v>
      </c>
      <c r="D6" s="35">
        <v>62</v>
      </c>
      <c r="E6" s="35">
        <v>63</v>
      </c>
      <c r="F6" s="35">
        <v>64</v>
      </c>
      <c r="G6" s="36"/>
      <c r="H6" s="35"/>
      <c r="I6" s="35">
        <v>48</v>
      </c>
      <c r="J6" s="35">
        <v>4</v>
      </c>
      <c r="K6" s="35">
        <v>68</v>
      </c>
      <c r="L6" s="35">
        <v>33</v>
      </c>
      <c r="M6" s="35">
        <v>15</v>
      </c>
      <c r="N6" s="37"/>
      <c r="O6" s="35"/>
      <c r="P6" s="35">
        <v>52</v>
      </c>
      <c r="Q6" s="35"/>
      <c r="R6" s="35">
        <v>15</v>
      </c>
      <c r="S6" s="37"/>
      <c r="T6" s="35">
        <v>9</v>
      </c>
      <c r="U6" s="35">
        <v>28</v>
      </c>
      <c r="V6" s="35"/>
      <c r="W6" s="35">
        <v>2</v>
      </c>
      <c r="X6" s="35"/>
      <c r="Y6" s="35">
        <v>60</v>
      </c>
      <c r="Z6" s="35">
        <v>577</v>
      </c>
      <c r="AA6" s="38">
        <f>Z6/$Z$10*100</f>
        <v>15.232312565997889</v>
      </c>
    </row>
    <row r="7" spans="1:28" s="8" customFormat="1" ht="12.2" customHeight="1" x14ac:dyDescent="0.25">
      <c r="A7" s="33" t="s">
        <v>18</v>
      </c>
      <c r="B7" s="34"/>
      <c r="C7" s="35">
        <v>89</v>
      </c>
      <c r="D7" s="35">
        <v>63</v>
      </c>
      <c r="E7" s="35">
        <v>79</v>
      </c>
      <c r="F7" s="35">
        <v>68</v>
      </c>
      <c r="G7" s="36"/>
      <c r="H7" s="35"/>
      <c r="I7" s="35">
        <v>46</v>
      </c>
      <c r="J7" s="35"/>
      <c r="K7" s="35">
        <v>83</v>
      </c>
      <c r="L7" s="35">
        <v>47</v>
      </c>
      <c r="M7" s="35">
        <v>5</v>
      </c>
      <c r="N7" s="37"/>
      <c r="O7" s="35"/>
      <c r="P7" s="35">
        <v>56</v>
      </c>
      <c r="Q7" s="35"/>
      <c r="R7" s="35">
        <v>3</v>
      </c>
      <c r="S7" s="37"/>
      <c r="T7" s="35">
        <v>15</v>
      </c>
      <c r="U7" s="35">
        <v>40</v>
      </c>
      <c r="V7" s="35"/>
      <c r="W7" s="35">
        <v>4</v>
      </c>
      <c r="X7" s="35">
        <v>4</v>
      </c>
      <c r="Y7" s="35">
        <v>73</v>
      </c>
      <c r="Z7" s="35">
        <v>675</v>
      </c>
      <c r="AA7" s="38">
        <f>Z7/$Z$10*100</f>
        <v>17.819429778247095</v>
      </c>
    </row>
    <row r="8" spans="1:28" s="8" customFormat="1" ht="12.2" customHeight="1" x14ac:dyDescent="0.25">
      <c r="A8" s="33" t="s">
        <v>19</v>
      </c>
      <c r="B8" s="34"/>
      <c r="C8" s="35">
        <v>86</v>
      </c>
      <c r="D8" s="35">
        <v>96</v>
      </c>
      <c r="E8" s="35">
        <v>80</v>
      </c>
      <c r="F8" s="35">
        <v>86</v>
      </c>
      <c r="G8" s="36"/>
      <c r="H8" s="35"/>
      <c r="I8" s="35">
        <v>43</v>
      </c>
      <c r="J8" s="35">
        <v>8</v>
      </c>
      <c r="K8" s="35">
        <v>84</v>
      </c>
      <c r="L8" s="35">
        <v>48</v>
      </c>
      <c r="M8" s="35">
        <v>10</v>
      </c>
      <c r="N8" s="37"/>
      <c r="O8" s="35"/>
      <c r="P8" s="35">
        <v>73</v>
      </c>
      <c r="Q8" s="35"/>
      <c r="R8" s="35">
        <v>4</v>
      </c>
      <c r="S8" s="37"/>
      <c r="T8" s="35">
        <v>10</v>
      </c>
      <c r="U8" s="35">
        <v>70</v>
      </c>
      <c r="V8" s="35"/>
      <c r="W8" s="35">
        <v>2</v>
      </c>
      <c r="X8" s="35">
        <v>4</v>
      </c>
      <c r="Y8" s="35">
        <v>84</v>
      </c>
      <c r="Z8" s="35">
        <v>788</v>
      </c>
      <c r="AA8" s="38">
        <f>Z8/$Z$10*100</f>
        <v>20.802534318901795</v>
      </c>
    </row>
    <row r="9" spans="1:28" s="8" customFormat="1" x14ac:dyDescent="0.25">
      <c r="A9" s="33" t="s">
        <v>20</v>
      </c>
      <c r="B9" s="34"/>
      <c r="C9" s="35">
        <v>30</v>
      </c>
      <c r="D9" s="35">
        <v>72</v>
      </c>
      <c r="E9" s="35">
        <v>40</v>
      </c>
      <c r="F9" s="35">
        <v>59</v>
      </c>
      <c r="G9" s="36"/>
      <c r="H9" s="35"/>
      <c r="I9" s="35">
        <v>17</v>
      </c>
      <c r="J9" s="35">
        <v>1</v>
      </c>
      <c r="K9" s="35">
        <v>24</v>
      </c>
      <c r="L9" s="35">
        <v>13</v>
      </c>
      <c r="M9" s="35">
        <v>22</v>
      </c>
      <c r="N9" s="37"/>
      <c r="O9" s="35"/>
      <c r="P9" s="35">
        <v>51</v>
      </c>
      <c r="Q9" s="35"/>
      <c r="R9" s="35">
        <v>20</v>
      </c>
      <c r="S9" s="37"/>
      <c r="T9" s="35">
        <v>11</v>
      </c>
      <c r="U9" s="35">
        <v>39</v>
      </c>
      <c r="V9" s="35"/>
      <c r="W9" s="35">
        <v>0</v>
      </c>
      <c r="X9" s="35">
        <v>4</v>
      </c>
      <c r="Y9" s="35">
        <v>55</v>
      </c>
      <c r="Z9" s="35">
        <v>458</v>
      </c>
      <c r="AA9" s="38">
        <f>Z9/$Z$10*100</f>
        <v>12.090813093980993</v>
      </c>
    </row>
    <row r="10" spans="1:28" s="9" customFormat="1" ht="19.5" customHeight="1" x14ac:dyDescent="0.25">
      <c r="A10" s="39" t="s">
        <v>28</v>
      </c>
      <c r="B10" s="40"/>
      <c r="C10" s="41">
        <f>SUM(C5:C9)</f>
        <v>463</v>
      </c>
      <c r="D10" s="41">
        <v>442</v>
      </c>
      <c r="E10" s="41">
        <v>482</v>
      </c>
      <c r="F10" s="41">
        <f>SUM(F5:F9)</f>
        <v>433</v>
      </c>
      <c r="G10" s="42"/>
      <c r="H10" s="41"/>
      <c r="I10" s="41">
        <v>214</v>
      </c>
      <c r="J10" s="41">
        <v>17</v>
      </c>
      <c r="K10" s="41">
        <v>362</v>
      </c>
      <c r="L10" s="41">
        <v>227</v>
      </c>
      <c r="M10" s="41">
        <v>69</v>
      </c>
      <c r="N10" s="41"/>
      <c r="O10" s="41"/>
      <c r="P10" s="41">
        <v>401</v>
      </c>
      <c r="Q10" s="41"/>
      <c r="R10" s="41">
        <v>55</v>
      </c>
      <c r="S10" s="41"/>
      <c r="T10" s="41">
        <v>46</v>
      </c>
      <c r="U10" s="41">
        <v>218</v>
      </c>
      <c r="V10" s="41"/>
      <c r="W10" s="41">
        <v>8</v>
      </c>
      <c r="X10" s="41">
        <v>15</v>
      </c>
      <c r="Y10" s="41">
        <f>SUM(Y5:Y9)</f>
        <v>336</v>
      </c>
      <c r="Z10" s="41">
        <v>3788</v>
      </c>
      <c r="AA10" s="41">
        <f>SUM(AA5:AA9)</f>
        <v>100</v>
      </c>
    </row>
    <row r="11" spans="1:28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6"/>
      <c r="H11" s="45"/>
      <c r="I11" s="45"/>
      <c r="J11" s="45"/>
      <c r="K11" s="45"/>
      <c r="L11" s="45"/>
      <c r="M11" s="45"/>
      <c r="N11" s="47"/>
      <c r="O11" s="45"/>
      <c r="P11" s="45"/>
      <c r="Q11" s="45"/>
      <c r="R11" s="45"/>
      <c r="S11" s="47"/>
      <c r="T11" s="45"/>
      <c r="U11" s="45"/>
      <c r="V11" s="45"/>
      <c r="W11" s="45"/>
      <c r="X11" s="45"/>
      <c r="Y11" s="45"/>
      <c r="Z11" s="45"/>
      <c r="AA11" s="48"/>
    </row>
    <row r="12" spans="1:28" s="12" customFormat="1" x14ac:dyDescent="0.25">
      <c r="A12" s="49" t="s">
        <v>22</v>
      </c>
      <c r="B12" s="50"/>
      <c r="C12" s="51">
        <v>37.270000000000003</v>
      </c>
      <c r="D12" s="51">
        <v>42.35</v>
      </c>
      <c r="E12" s="51">
        <v>36.590000000000003</v>
      </c>
      <c r="F12" s="51">
        <v>40.43</v>
      </c>
      <c r="G12" s="52"/>
      <c r="H12" s="51"/>
      <c r="I12" s="51">
        <v>40.19</v>
      </c>
      <c r="J12" s="51">
        <v>43.65</v>
      </c>
      <c r="K12" s="51">
        <v>40.340000000000003</v>
      </c>
      <c r="L12" s="51">
        <v>38.32</v>
      </c>
      <c r="M12" s="51">
        <v>46.14</v>
      </c>
      <c r="N12" s="53"/>
      <c r="O12" s="51"/>
      <c r="P12" s="51">
        <v>38.93</v>
      </c>
      <c r="Q12" s="51"/>
      <c r="R12" s="51">
        <v>45.93</v>
      </c>
      <c r="S12" s="53"/>
      <c r="T12" s="51">
        <v>49.74</v>
      </c>
      <c r="U12" s="51">
        <v>46.74</v>
      </c>
      <c r="V12" s="51"/>
      <c r="W12" s="51">
        <v>42.5</v>
      </c>
      <c r="X12" s="51">
        <v>47.67</v>
      </c>
      <c r="Y12" s="54">
        <v>44.73</v>
      </c>
      <c r="Z12" s="51">
        <v>40.56</v>
      </c>
      <c r="AA12" s="55"/>
    </row>
    <row r="13" spans="1:28" s="12" customFormat="1" hidden="1" x14ac:dyDescent="0.25">
      <c r="A13" s="43" t="s">
        <v>52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57"/>
      <c r="P13" s="57"/>
      <c r="Q13" s="57"/>
      <c r="R13" s="57"/>
      <c r="S13" s="58"/>
      <c r="T13" s="57"/>
      <c r="U13" s="57"/>
      <c r="V13" s="57"/>
      <c r="W13" s="57"/>
      <c r="X13" s="57"/>
      <c r="Y13" s="57"/>
      <c r="Z13" s="57"/>
      <c r="AA13" s="59"/>
    </row>
    <row r="14" spans="1:28" s="8" customFormat="1" x14ac:dyDescent="0.25">
      <c r="A14" s="6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8" s="8" customFormat="1" x14ac:dyDescent="0.25">
      <c r="A15" s="29" t="s">
        <v>49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8" ht="25.5" customHeight="1" x14ac:dyDescent="0.2">
      <c r="A16" s="113" t="s">
        <v>58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s="25" customFormat="1" ht="11.25" x14ac:dyDescent="0.2">
      <c r="A17" s="61" t="s">
        <v>55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7" s="25" customFormat="1" ht="11.25" x14ac:dyDescent="0.2">
      <c r="A18" s="61" t="s">
        <v>56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7" s="25" customFormat="1" ht="11.25" x14ac:dyDescent="0.2">
      <c r="A19" s="62" t="s">
        <v>57</v>
      </c>
    </row>
    <row r="20" spans="1:27" s="25" customFormat="1" ht="11.25" x14ac:dyDescent="0.2">
      <c r="A20" s="62"/>
    </row>
    <row r="21" spans="1:27" s="8" customFormat="1" x14ac:dyDescent="0.25">
      <c r="A21" s="95" t="s">
        <v>61</v>
      </c>
      <c r="B21" s="29"/>
      <c r="C21" s="6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s="8" customFormat="1" x14ac:dyDescent="0.25">
      <c r="A22" s="95"/>
      <c r="B22" s="65"/>
      <c r="C22" s="29"/>
      <c r="D22" s="29"/>
      <c r="E22" s="64"/>
      <c r="F22" s="64"/>
      <c r="G22" s="64"/>
      <c r="H22" s="64"/>
      <c r="I22" s="64"/>
      <c r="J22" s="64"/>
      <c r="K22" s="64"/>
      <c r="L22" s="64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8" customFormat="1" x14ac:dyDescent="0.25">
      <c r="A23" s="96" t="s">
        <v>63</v>
      </c>
      <c r="B23" s="33"/>
      <c r="C23" s="29"/>
      <c r="D23" s="29"/>
      <c r="E23" s="64"/>
      <c r="F23" s="64"/>
      <c r="G23" s="64"/>
      <c r="H23" s="64"/>
      <c r="I23" s="64"/>
      <c r="J23" s="64"/>
      <c r="K23" s="64"/>
      <c r="L23" s="64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8" customFormat="1" x14ac:dyDescent="0.25">
      <c r="A24" s="96" t="s">
        <v>64</v>
      </c>
      <c r="B24" s="29"/>
      <c r="C24" s="29"/>
      <c r="D24" s="29"/>
      <c r="E24" s="64"/>
      <c r="F24" s="64"/>
      <c r="G24" s="64"/>
      <c r="H24" s="64"/>
      <c r="I24" s="64"/>
      <c r="J24" s="64"/>
      <c r="K24" s="64"/>
      <c r="L24" s="64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s="8" customFormat="1" ht="14.25" x14ac:dyDescent="0.25">
      <c r="A25" s="97"/>
      <c r="B25" s="29"/>
      <c r="C25" s="29"/>
      <c r="D25" s="29"/>
      <c r="E25" s="64"/>
      <c r="F25" s="64"/>
      <c r="G25" s="64"/>
      <c r="H25" s="64"/>
      <c r="I25" s="64"/>
      <c r="J25" s="64"/>
      <c r="K25" s="64"/>
      <c r="L25" s="64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s="8" customFormat="1" x14ac:dyDescent="0.25">
      <c r="A26" s="96" t="s">
        <v>65</v>
      </c>
      <c r="B26" s="29"/>
      <c r="C26" s="29"/>
      <c r="D26" s="29"/>
      <c r="E26" s="64"/>
      <c r="F26" s="64"/>
      <c r="G26" s="64"/>
      <c r="H26" s="64"/>
      <c r="I26" s="64"/>
      <c r="J26" s="64"/>
      <c r="K26" s="64"/>
      <c r="L26" s="6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9" spans="1:27" s="9" customFormat="1" ht="19.5" customHeight="1" x14ac:dyDescent="0.25">
      <c r="A29" s="30" t="s">
        <v>0</v>
      </c>
      <c r="B29" s="30"/>
      <c r="C29" s="30" t="s">
        <v>1</v>
      </c>
      <c r="D29" s="30" t="s">
        <v>26</v>
      </c>
      <c r="E29" s="30" t="s">
        <v>2</v>
      </c>
      <c r="F29" s="30" t="s">
        <v>3</v>
      </c>
      <c r="G29" s="30" t="s">
        <v>4</v>
      </c>
      <c r="H29" s="30" t="s">
        <v>44</v>
      </c>
      <c r="I29" s="30" t="s">
        <v>5</v>
      </c>
      <c r="J29" s="30" t="s">
        <v>6</v>
      </c>
      <c r="K29" s="30" t="s">
        <v>7</v>
      </c>
      <c r="L29" s="30" t="s">
        <v>41</v>
      </c>
      <c r="M29" s="30" t="s">
        <v>8</v>
      </c>
      <c r="N29" s="30" t="s">
        <v>10</v>
      </c>
      <c r="O29" s="30" t="s">
        <v>9</v>
      </c>
      <c r="P29" s="30" t="s">
        <v>23</v>
      </c>
      <c r="Q29" s="30" t="s">
        <v>38</v>
      </c>
      <c r="R29" s="30" t="s">
        <v>39</v>
      </c>
      <c r="S29" s="30" t="s">
        <v>40</v>
      </c>
      <c r="T29" s="30" t="s">
        <v>11</v>
      </c>
      <c r="U29" s="30" t="s">
        <v>12</v>
      </c>
      <c r="V29" s="30" t="s">
        <v>13</v>
      </c>
      <c r="W29" s="30" t="s">
        <v>14</v>
      </c>
      <c r="X29" s="30" t="s">
        <v>50</v>
      </c>
      <c r="Y29" s="30" t="s">
        <v>24</v>
      </c>
      <c r="Z29" s="30" t="s">
        <v>25</v>
      </c>
      <c r="AA29" s="32" t="s">
        <v>15</v>
      </c>
    </row>
  </sheetData>
  <mergeCells count="1">
    <mergeCell ref="A16:AA16"/>
  </mergeCells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Normal="100" workbookViewId="0">
      <pane ySplit="4" topLeftCell="A5" activePane="bottomLeft" state="frozen"/>
      <selection pane="bottomLeft" activeCell="AB5" sqref="AB5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6" width="7.33203125" style="7" customWidth="1"/>
    <col min="7" max="8" width="7.33203125" style="7" hidden="1" customWidth="1"/>
    <col min="9" max="13" width="7.33203125" style="7" customWidth="1"/>
    <col min="14" max="15" width="7.33203125" style="7" hidden="1" customWidth="1"/>
    <col min="16" max="16" width="7.33203125" style="7" customWidth="1"/>
    <col min="17" max="17" width="7.33203125" style="7" hidden="1" customWidth="1"/>
    <col min="18" max="18" width="7.33203125" style="7" customWidth="1"/>
    <col min="19" max="19" width="6.6640625" style="7" hidden="1" customWidth="1"/>
    <col min="20" max="21" width="8.1640625" style="7" customWidth="1"/>
    <col min="22" max="22" width="8.1640625" style="7" hidden="1" customWidth="1"/>
    <col min="23" max="26" width="8.1640625" style="7" customWidth="1"/>
    <col min="27" max="27" width="12.6640625" style="7" customWidth="1"/>
    <col min="28" max="16384" width="12" style="7"/>
  </cols>
  <sheetData>
    <row r="1" spans="1:27" s="3" customFormat="1" ht="12.2" customHeight="1" x14ac:dyDescent="0.2">
      <c r="A1" s="1" t="s">
        <v>43</v>
      </c>
      <c r="B1" s="2"/>
      <c r="N1" s="4"/>
      <c r="P1" s="4"/>
      <c r="Q1" s="4"/>
      <c r="R1" s="4"/>
      <c r="S1" s="4"/>
      <c r="T1" s="4"/>
      <c r="AA1" s="5" t="s">
        <v>60</v>
      </c>
    </row>
    <row r="2" spans="1:27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6"/>
      <c r="P2" s="28"/>
      <c r="Q2" s="28"/>
      <c r="R2" s="28"/>
      <c r="S2" s="27"/>
      <c r="T2" s="4"/>
      <c r="U2" s="26"/>
      <c r="V2" s="26"/>
      <c r="W2" s="26"/>
      <c r="X2" s="26"/>
      <c r="Y2" s="26"/>
      <c r="Z2" s="26"/>
      <c r="AA2" s="26"/>
    </row>
    <row r="3" spans="1:27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9" customFormat="1" ht="19.5" customHeight="1" x14ac:dyDescent="0.25">
      <c r="A4" s="30" t="s">
        <v>0</v>
      </c>
      <c r="B4" s="30"/>
      <c r="C4" s="30" t="s">
        <v>48</v>
      </c>
      <c r="D4" s="30" t="s">
        <v>26</v>
      </c>
      <c r="E4" s="30" t="s">
        <v>2</v>
      </c>
      <c r="F4" s="30" t="s">
        <v>3</v>
      </c>
      <c r="G4" s="31"/>
      <c r="H4" s="30" t="s">
        <v>5</v>
      </c>
      <c r="I4" s="30" t="s">
        <v>6</v>
      </c>
      <c r="J4" s="30" t="s">
        <v>7</v>
      </c>
      <c r="K4" s="30" t="s">
        <v>41</v>
      </c>
      <c r="L4" s="30" t="s">
        <v>44</v>
      </c>
      <c r="M4" s="30" t="s">
        <v>46</v>
      </c>
      <c r="N4" s="30" t="s">
        <v>38</v>
      </c>
      <c r="O4" s="30" t="s">
        <v>39</v>
      </c>
      <c r="P4" s="30" t="s">
        <v>10</v>
      </c>
      <c r="Q4" s="30" t="s">
        <v>9</v>
      </c>
      <c r="R4" s="30" t="s">
        <v>47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50</v>
      </c>
      <c r="Y4" s="30" t="s">
        <v>53</v>
      </c>
      <c r="Z4" s="30" t="s">
        <v>25</v>
      </c>
      <c r="AA4" s="32" t="s">
        <v>15</v>
      </c>
    </row>
    <row r="5" spans="1:27" s="8" customFormat="1" ht="19.5" customHeight="1" x14ac:dyDescent="0.25">
      <c r="A5" s="33" t="s">
        <v>16</v>
      </c>
      <c r="B5" s="34"/>
      <c r="C5" s="35">
        <v>177</v>
      </c>
      <c r="D5" s="35">
        <v>104</v>
      </c>
      <c r="E5" s="35">
        <v>200</v>
      </c>
      <c r="F5" s="35">
        <v>125</v>
      </c>
      <c r="G5" s="36"/>
      <c r="H5" s="35"/>
      <c r="I5" s="35">
        <v>59</v>
      </c>
      <c r="J5" s="35">
        <v>4</v>
      </c>
      <c r="K5" s="35">
        <v>82</v>
      </c>
      <c r="L5" s="35">
        <v>19</v>
      </c>
      <c r="M5" s="35">
        <v>28</v>
      </c>
      <c r="N5" s="37"/>
      <c r="O5" s="35"/>
      <c r="P5" s="35">
        <v>157</v>
      </c>
      <c r="Q5" s="35"/>
      <c r="R5" s="35">
        <v>10</v>
      </c>
      <c r="S5" s="37"/>
      <c r="T5" s="35">
        <v>6</v>
      </c>
      <c r="U5" s="35">
        <v>38</v>
      </c>
      <c r="V5" s="35"/>
      <c r="W5" s="35">
        <v>1</v>
      </c>
      <c r="X5" s="35">
        <v>0</v>
      </c>
      <c r="Y5" s="35">
        <v>88</v>
      </c>
      <c r="Z5" s="35">
        <f>SUM(C5:Y5)</f>
        <v>1098</v>
      </c>
      <c r="AA5" s="38">
        <f t="shared" ref="AA5:AA10" si="0">Z5/$Z$10*100</f>
        <v>31.752458068247542</v>
      </c>
    </row>
    <row r="6" spans="1:27" s="8" customFormat="1" ht="12.2" customHeight="1" x14ac:dyDescent="0.25">
      <c r="A6" s="33" t="s">
        <v>17</v>
      </c>
      <c r="B6" s="34"/>
      <c r="C6" s="35">
        <v>71</v>
      </c>
      <c r="D6" s="35">
        <v>56</v>
      </c>
      <c r="E6" s="35">
        <v>50</v>
      </c>
      <c r="F6" s="35">
        <v>42</v>
      </c>
      <c r="G6" s="36"/>
      <c r="H6" s="35"/>
      <c r="I6" s="35">
        <v>53</v>
      </c>
      <c r="J6" s="35">
        <v>4</v>
      </c>
      <c r="K6" s="35">
        <v>60</v>
      </c>
      <c r="L6" s="35">
        <v>26</v>
      </c>
      <c r="M6" s="35">
        <v>14</v>
      </c>
      <c r="N6" s="37"/>
      <c r="O6" s="35"/>
      <c r="P6" s="35">
        <v>51</v>
      </c>
      <c r="Q6" s="35"/>
      <c r="R6" s="35">
        <v>4</v>
      </c>
      <c r="S6" s="37"/>
      <c r="T6" s="35">
        <v>14</v>
      </c>
      <c r="U6" s="35">
        <v>23</v>
      </c>
      <c r="V6" s="35"/>
      <c r="W6" s="35">
        <v>2</v>
      </c>
      <c r="X6" s="35">
        <v>6</v>
      </c>
      <c r="Y6" s="35">
        <v>79</v>
      </c>
      <c r="Z6" s="35">
        <f>SUM(C6:Y6)</f>
        <v>555</v>
      </c>
      <c r="AA6" s="38">
        <f t="shared" si="0"/>
        <v>16.049739733950261</v>
      </c>
    </row>
    <row r="7" spans="1:27" s="8" customFormat="1" ht="12.2" customHeight="1" x14ac:dyDescent="0.25">
      <c r="A7" s="33" t="s">
        <v>18</v>
      </c>
      <c r="B7" s="34"/>
      <c r="C7" s="35">
        <v>93</v>
      </c>
      <c r="D7" s="35">
        <v>103</v>
      </c>
      <c r="E7" s="35">
        <v>76</v>
      </c>
      <c r="F7" s="35">
        <v>72</v>
      </c>
      <c r="G7" s="36"/>
      <c r="H7" s="35"/>
      <c r="I7" s="35">
        <v>59</v>
      </c>
      <c r="J7" s="35">
        <v>8</v>
      </c>
      <c r="K7" s="35">
        <v>51</v>
      </c>
      <c r="L7" s="35">
        <v>38</v>
      </c>
      <c r="M7" s="35">
        <v>11</v>
      </c>
      <c r="N7" s="37"/>
      <c r="O7" s="35"/>
      <c r="P7" s="35">
        <v>69</v>
      </c>
      <c r="Q7" s="35"/>
      <c r="R7" s="35">
        <v>6</v>
      </c>
      <c r="S7" s="37"/>
      <c r="T7" s="35">
        <v>12</v>
      </c>
      <c r="U7" s="35">
        <v>42</v>
      </c>
      <c r="V7" s="35"/>
      <c r="W7" s="35">
        <v>5</v>
      </c>
      <c r="X7" s="35">
        <v>3</v>
      </c>
      <c r="Y7" s="35">
        <v>63</v>
      </c>
      <c r="Z7" s="35">
        <f>SUM(C7:Y7)</f>
        <v>711</v>
      </c>
      <c r="AA7" s="38">
        <f t="shared" si="0"/>
        <v>20.561017929438982</v>
      </c>
    </row>
    <row r="8" spans="1:27" s="8" customFormat="1" ht="12.2" customHeight="1" x14ac:dyDescent="0.25">
      <c r="A8" s="33" t="s">
        <v>19</v>
      </c>
      <c r="B8" s="34"/>
      <c r="C8" s="35">
        <v>82</v>
      </c>
      <c r="D8" s="35">
        <v>88</v>
      </c>
      <c r="E8" s="35">
        <v>83</v>
      </c>
      <c r="F8" s="35">
        <v>88</v>
      </c>
      <c r="G8" s="36"/>
      <c r="H8" s="35"/>
      <c r="I8" s="35">
        <v>55</v>
      </c>
      <c r="J8" s="35">
        <v>11</v>
      </c>
      <c r="K8" s="35">
        <v>34</v>
      </c>
      <c r="L8" s="35">
        <v>47</v>
      </c>
      <c r="M8" s="35">
        <v>19</v>
      </c>
      <c r="N8" s="37"/>
      <c r="O8" s="35"/>
      <c r="P8" s="35">
        <v>90</v>
      </c>
      <c r="Q8" s="35"/>
      <c r="R8" s="35">
        <v>10</v>
      </c>
      <c r="S8" s="37"/>
      <c r="T8" s="35">
        <v>18</v>
      </c>
      <c r="U8" s="35">
        <v>45</v>
      </c>
      <c r="V8" s="35"/>
      <c r="W8" s="35" t="s">
        <v>54</v>
      </c>
      <c r="X8" s="35">
        <v>7</v>
      </c>
      <c r="Y8" s="35">
        <v>57</v>
      </c>
      <c r="Z8" s="35">
        <f>SUM(C8:Y8)</f>
        <v>734</v>
      </c>
      <c r="AA8" s="38">
        <f t="shared" si="0"/>
        <v>21.226142278773857</v>
      </c>
    </row>
    <row r="9" spans="1:27" s="8" customFormat="1" x14ac:dyDescent="0.25">
      <c r="A9" s="33" t="s">
        <v>20</v>
      </c>
      <c r="B9" s="34"/>
      <c r="C9" s="35">
        <v>22</v>
      </c>
      <c r="D9" s="35">
        <v>45</v>
      </c>
      <c r="E9" s="35">
        <v>24</v>
      </c>
      <c r="F9" s="35">
        <v>63</v>
      </c>
      <c r="G9" s="36"/>
      <c r="H9" s="35"/>
      <c r="I9" s="35">
        <v>17</v>
      </c>
      <c r="J9" s="35">
        <v>8</v>
      </c>
      <c r="K9" s="35">
        <v>14</v>
      </c>
      <c r="L9" s="35">
        <v>21</v>
      </c>
      <c r="M9" s="35">
        <v>28</v>
      </c>
      <c r="N9" s="37"/>
      <c r="O9" s="35"/>
      <c r="P9" s="35">
        <v>24</v>
      </c>
      <c r="Q9" s="35"/>
      <c r="R9" s="35">
        <v>9</v>
      </c>
      <c r="S9" s="37"/>
      <c r="T9" s="35">
        <v>22</v>
      </c>
      <c r="U9" s="35">
        <v>16</v>
      </c>
      <c r="V9" s="35"/>
      <c r="W9" s="35">
        <v>0</v>
      </c>
      <c r="X9" s="35">
        <v>2</v>
      </c>
      <c r="Y9" s="35">
        <v>45</v>
      </c>
      <c r="Z9" s="35">
        <f>SUM(C9:Y9)</f>
        <v>360</v>
      </c>
      <c r="AA9" s="38">
        <f t="shared" si="0"/>
        <v>10.410641989589358</v>
      </c>
    </row>
    <row r="10" spans="1:27" s="9" customFormat="1" ht="19.5" customHeight="1" x14ac:dyDescent="0.25">
      <c r="A10" s="39" t="s">
        <v>28</v>
      </c>
      <c r="B10" s="40"/>
      <c r="C10" s="41">
        <f t="shared" ref="C10:Y10" si="1">SUM(C5:C9)</f>
        <v>445</v>
      </c>
      <c r="D10" s="41">
        <f t="shared" si="1"/>
        <v>396</v>
      </c>
      <c r="E10" s="41">
        <f t="shared" si="1"/>
        <v>433</v>
      </c>
      <c r="F10" s="41">
        <f t="shared" si="1"/>
        <v>390</v>
      </c>
      <c r="G10" s="42"/>
      <c r="H10" s="41">
        <f t="shared" si="1"/>
        <v>0</v>
      </c>
      <c r="I10" s="41">
        <f t="shared" si="1"/>
        <v>243</v>
      </c>
      <c r="J10" s="41">
        <f t="shared" si="1"/>
        <v>35</v>
      </c>
      <c r="K10" s="41">
        <f>SUM(K5:K9)</f>
        <v>241</v>
      </c>
      <c r="L10" s="41">
        <f>SUM(L5:L9)</f>
        <v>151</v>
      </c>
      <c r="M10" s="41">
        <f t="shared" si="1"/>
        <v>100</v>
      </c>
      <c r="N10" s="41">
        <f>SUM(N5:N9)</f>
        <v>0</v>
      </c>
      <c r="O10" s="41">
        <f t="shared" si="1"/>
        <v>0</v>
      </c>
      <c r="P10" s="41">
        <f t="shared" si="1"/>
        <v>391</v>
      </c>
      <c r="Q10" s="41">
        <f t="shared" si="1"/>
        <v>0</v>
      </c>
      <c r="R10" s="41">
        <f t="shared" si="1"/>
        <v>39</v>
      </c>
      <c r="S10" s="41">
        <f t="shared" si="1"/>
        <v>0</v>
      </c>
      <c r="T10" s="41">
        <f t="shared" si="1"/>
        <v>72</v>
      </c>
      <c r="U10" s="41">
        <f t="shared" si="1"/>
        <v>164</v>
      </c>
      <c r="V10" s="41">
        <f t="shared" si="1"/>
        <v>0</v>
      </c>
      <c r="W10" s="41">
        <f t="shared" si="1"/>
        <v>8</v>
      </c>
      <c r="X10" s="41">
        <f t="shared" si="1"/>
        <v>18</v>
      </c>
      <c r="Y10" s="41">
        <f t="shared" si="1"/>
        <v>332</v>
      </c>
      <c r="Z10" s="66">
        <f>SUM(Z5:Z9)</f>
        <v>3458</v>
      </c>
      <c r="AA10" s="67">
        <f t="shared" si="0"/>
        <v>100</v>
      </c>
    </row>
    <row r="11" spans="1:27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6"/>
      <c r="H11" s="45"/>
      <c r="I11" s="45"/>
      <c r="J11" s="45"/>
      <c r="K11" s="45"/>
      <c r="L11" s="45"/>
      <c r="M11" s="45"/>
      <c r="N11" s="47"/>
      <c r="O11" s="45"/>
      <c r="P11" s="45"/>
      <c r="Q11" s="45"/>
      <c r="R11" s="45"/>
      <c r="S11" s="47"/>
      <c r="T11" s="45"/>
      <c r="U11" s="45"/>
      <c r="V11" s="45"/>
      <c r="W11" s="45"/>
      <c r="X11" s="45"/>
      <c r="Y11" s="45"/>
      <c r="Z11" s="45"/>
      <c r="AA11" s="48"/>
    </row>
    <row r="12" spans="1:27" s="12" customFormat="1" x14ac:dyDescent="0.25">
      <c r="A12" s="49" t="s">
        <v>22</v>
      </c>
      <c r="B12" s="50"/>
      <c r="C12" s="68">
        <v>37.31</v>
      </c>
      <c r="D12" s="51">
        <v>42.65</v>
      </c>
      <c r="E12" s="51">
        <v>36.270000000000003</v>
      </c>
      <c r="F12" s="51">
        <v>42.31</v>
      </c>
      <c r="G12" s="52"/>
      <c r="H12" s="51"/>
      <c r="I12" s="51">
        <v>40.76</v>
      </c>
      <c r="J12" s="51">
        <v>49.69</v>
      </c>
      <c r="K12" s="51">
        <v>37.950000000000003</v>
      </c>
      <c r="L12" s="51">
        <v>46.09</v>
      </c>
      <c r="M12" s="51">
        <v>44.97</v>
      </c>
      <c r="N12" s="53"/>
      <c r="O12" s="51"/>
      <c r="P12" s="51">
        <v>38.21</v>
      </c>
      <c r="Q12" s="51"/>
      <c r="R12" s="51">
        <v>46.21</v>
      </c>
      <c r="S12" s="53"/>
      <c r="T12" s="51">
        <v>50.15</v>
      </c>
      <c r="U12" s="51">
        <v>42.66</v>
      </c>
      <c r="V12" s="51"/>
      <c r="W12" s="51">
        <v>40</v>
      </c>
      <c r="X12" s="51">
        <v>47.78</v>
      </c>
      <c r="Y12" s="51">
        <v>41.35</v>
      </c>
      <c r="Z12" s="51">
        <v>40.534702139965297</v>
      </c>
      <c r="AA12" s="55"/>
    </row>
    <row r="13" spans="1:27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s="8" customFormat="1" x14ac:dyDescent="0.25">
      <c r="A14" s="29" t="s">
        <v>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s="8" customFormat="1" ht="25.5" customHeight="1" x14ac:dyDescent="0.25">
      <c r="A15" s="115" t="s">
        <v>59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s="8" customFormat="1" x14ac:dyDescent="0.25">
      <c r="A16" s="29" t="s">
        <v>45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s="13" customFormat="1" x14ac:dyDescent="0.25">
      <c r="A17" s="6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13" customFormat="1" x14ac:dyDescent="0.25">
      <c r="A18" s="95" t="s">
        <v>61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8" customFormat="1" x14ac:dyDescent="0.25">
      <c r="A19" s="95"/>
      <c r="B19" s="65"/>
      <c r="C19" s="29"/>
      <c r="D19" s="29"/>
      <c r="E19" s="64"/>
      <c r="F19" s="64"/>
      <c r="G19" s="64"/>
      <c r="H19" s="64"/>
      <c r="I19" s="64"/>
      <c r="J19" s="64"/>
      <c r="K19" s="64"/>
      <c r="L19" s="6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8" customFormat="1" x14ac:dyDescent="0.25">
      <c r="A20" s="96" t="s">
        <v>63</v>
      </c>
      <c r="B20" s="33"/>
      <c r="C20" s="29"/>
      <c r="D20" s="29"/>
      <c r="E20" s="64"/>
      <c r="F20" s="64"/>
      <c r="G20" s="64"/>
      <c r="H20" s="64"/>
      <c r="I20" s="64"/>
      <c r="J20" s="64"/>
      <c r="K20" s="64"/>
      <c r="L20" s="64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8" customFormat="1" x14ac:dyDescent="0.25">
      <c r="A21" s="96" t="s">
        <v>64</v>
      </c>
      <c r="B21" s="29"/>
      <c r="C21" s="29"/>
      <c r="D21" s="29"/>
      <c r="E21" s="64"/>
      <c r="F21" s="64"/>
      <c r="G21" s="64"/>
      <c r="H21" s="64"/>
      <c r="I21" s="64"/>
      <c r="J21" s="64"/>
      <c r="K21" s="64"/>
      <c r="L21" s="64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s="8" customFormat="1" ht="14.25" x14ac:dyDescent="0.25">
      <c r="A22" s="97"/>
      <c r="B22" s="29"/>
      <c r="C22" s="29"/>
      <c r="D22" s="29"/>
      <c r="E22" s="64"/>
      <c r="F22" s="64"/>
      <c r="G22" s="64"/>
      <c r="H22" s="64"/>
      <c r="I22" s="64"/>
      <c r="J22" s="64"/>
      <c r="K22" s="64"/>
      <c r="L22" s="64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8" customFormat="1" x14ac:dyDescent="0.25">
      <c r="A23" s="96" t="s">
        <v>65</v>
      </c>
      <c r="B23" s="29"/>
      <c r="C23" s="29"/>
      <c r="D23" s="29"/>
      <c r="E23" s="64"/>
      <c r="F23" s="64"/>
      <c r="G23" s="64"/>
      <c r="H23" s="64"/>
      <c r="I23" s="64"/>
      <c r="J23" s="64"/>
      <c r="K23" s="64"/>
      <c r="L23" s="64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8" customFormat="1" x14ac:dyDescent="0.25"/>
    <row r="28" spans="1:27" s="9" customFormat="1" ht="19.5" customHeight="1" x14ac:dyDescent="0.25">
      <c r="A28" s="30" t="s">
        <v>0</v>
      </c>
      <c r="B28" s="30"/>
      <c r="C28" s="30" t="s">
        <v>1</v>
      </c>
      <c r="D28" s="30" t="s">
        <v>26</v>
      </c>
      <c r="E28" s="30" t="s">
        <v>2</v>
      </c>
      <c r="F28" s="30" t="s">
        <v>3</v>
      </c>
      <c r="G28" s="30" t="s">
        <v>4</v>
      </c>
      <c r="H28" s="30" t="s">
        <v>44</v>
      </c>
      <c r="I28" s="30" t="s">
        <v>5</v>
      </c>
      <c r="J28" s="30" t="s">
        <v>6</v>
      </c>
      <c r="K28" s="30" t="s">
        <v>7</v>
      </c>
      <c r="L28" s="30" t="s">
        <v>41</v>
      </c>
      <c r="M28" s="30" t="s">
        <v>8</v>
      </c>
      <c r="N28" s="30" t="s">
        <v>10</v>
      </c>
      <c r="O28" s="30" t="s">
        <v>9</v>
      </c>
      <c r="P28" s="30" t="s">
        <v>23</v>
      </c>
      <c r="Q28" s="30" t="s">
        <v>38</v>
      </c>
      <c r="R28" s="30" t="s">
        <v>39</v>
      </c>
      <c r="S28" s="30" t="s">
        <v>40</v>
      </c>
      <c r="T28" s="30" t="s">
        <v>11</v>
      </c>
      <c r="U28" s="30" t="s">
        <v>12</v>
      </c>
      <c r="V28" s="30" t="s">
        <v>13</v>
      </c>
      <c r="W28" s="30" t="s">
        <v>14</v>
      </c>
      <c r="X28" s="30" t="s">
        <v>24</v>
      </c>
      <c r="Y28" s="30" t="s">
        <v>25</v>
      </c>
      <c r="Z28" s="32" t="s">
        <v>15</v>
      </c>
    </row>
  </sheetData>
  <mergeCells count="1">
    <mergeCell ref="A15:AA15"/>
  </mergeCells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zoomScaleNormal="100" workbookViewId="0"/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7" width="7.33203125" style="7" customWidth="1"/>
    <col min="8" max="9" width="7.33203125" style="7" hidden="1" customWidth="1"/>
    <col min="10" max="13" width="7.33203125" style="7" customWidth="1"/>
    <col min="14" max="14" width="6.6640625" style="7" customWidth="1"/>
    <col min="15" max="16" width="7.33203125" style="7" customWidth="1"/>
    <col min="17" max="18" width="7.33203125" style="7" hidden="1" customWidth="1"/>
    <col min="19" max="19" width="6.6640625" style="7" hidden="1" customWidth="1"/>
    <col min="20" max="25" width="8.1640625" style="7" customWidth="1"/>
    <col min="26" max="27" width="12.6640625" style="7" customWidth="1"/>
    <col min="28" max="16384" width="12" style="7"/>
  </cols>
  <sheetData>
    <row r="1" spans="1:27" s="3" customFormat="1" ht="12.2" customHeight="1" x14ac:dyDescent="0.2">
      <c r="A1" s="1" t="s">
        <v>30</v>
      </c>
      <c r="B1" s="2"/>
      <c r="N1" s="4"/>
      <c r="O1" s="4"/>
      <c r="Q1" s="4"/>
      <c r="R1" s="4"/>
      <c r="S1" s="4"/>
      <c r="T1" s="4"/>
      <c r="AA1" s="5" t="s">
        <v>60</v>
      </c>
    </row>
    <row r="2" spans="1:27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8"/>
      <c r="P2" s="26"/>
      <c r="Q2" s="28"/>
      <c r="R2" s="28"/>
      <c r="S2" s="27"/>
      <c r="T2" s="4"/>
      <c r="U2" s="26"/>
      <c r="V2" s="26"/>
      <c r="W2" s="26"/>
      <c r="X2" s="26"/>
      <c r="Y2" s="26"/>
      <c r="Z2" s="26"/>
      <c r="AA2" s="26"/>
    </row>
    <row r="3" spans="1:27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9" customFormat="1" ht="19.5" customHeight="1" x14ac:dyDescent="0.25">
      <c r="A4" s="30" t="s">
        <v>0</v>
      </c>
      <c r="B4" s="30"/>
      <c r="C4" s="30" t="s">
        <v>1</v>
      </c>
      <c r="D4" s="30" t="s">
        <v>26</v>
      </c>
      <c r="E4" s="30" t="s">
        <v>2</v>
      </c>
      <c r="F4" s="30" t="s">
        <v>3</v>
      </c>
      <c r="G4" s="30" t="s">
        <v>4</v>
      </c>
      <c r="H4" s="30" t="s">
        <v>44</v>
      </c>
      <c r="I4" s="30" t="s">
        <v>5</v>
      </c>
      <c r="J4" s="30" t="s">
        <v>6</v>
      </c>
      <c r="K4" s="30" t="s">
        <v>7</v>
      </c>
      <c r="L4" s="30" t="s">
        <v>41</v>
      </c>
      <c r="M4" s="30" t="s">
        <v>8</v>
      </c>
      <c r="N4" s="30" t="s">
        <v>10</v>
      </c>
      <c r="O4" s="30" t="s">
        <v>9</v>
      </c>
      <c r="P4" s="30" t="s">
        <v>23</v>
      </c>
      <c r="Q4" s="30" t="s">
        <v>38</v>
      </c>
      <c r="R4" s="30" t="s">
        <v>39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50</v>
      </c>
      <c r="Y4" s="30" t="s">
        <v>24</v>
      </c>
      <c r="Z4" s="30" t="s">
        <v>25</v>
      </c>
      <c r="AA4" s="32" t="s">
        <v>15</v>
      </c>
    </row>
    <row r="5" spans="1:27" s="8" customFormat="1" ht="19.5" customHeight="1" x14ac:dyDescent="0.25">
      <c r="A5" s="33" t="s">
        <v>16</v>
      </c>
      <c r="B5" s="34"/>
      <c r="C5" s="35">
        <v>166</v>
      </c>
      <c r="D5" s="35">
        <v>104</v>
      </c>
      <c r="E5" s="35">
        <v>148</v>
      </c>
      <c r="F5" s="35">
        <v>136</v>
      </c>
      <c r="G5" s="35">
        <v>16</v>
      </c>
      <c r="H5" s="35"/>
      <c r="I5" s="35"/>
      <c r="J5" s="35">
        <v>67</v>
      </c>
      <c r="K5" s="35">
        <v>2</v>
      </c>
      <c r="L5" s="35">
        <v>5</v>
      </c>
      <c r="M5" s="35">
        <v>14</v>
      </c>
      <c r="N5" s="37">
        <v>144</v>
      </c>
      <c r="O5" s="35">
        <v>34</v>
      </c>
      <c r="P5" s="35">
        <v>5</v>
      </c>
      <c r="Q5" s="35"/>
      <c r="R5" s="35"/>
      <c r="S5" s="37"/>
      <c r="T5" s="35">
        <v>21</v>
      </c>
      <c r="U5" s="35">
        <v>25</v>
      </c>
      <c r="V5" s="35">
        <v>2</v>
      </c>
      <c r="W5" s="35">
        <v>1</v>
      </c>
      <c r="X5" s="35">
        <v>1</v>
      </c>
      <c r="Y5" s="35">
        <v>19</v>
      </c>
      <c r="Z5" s="35">
        <f>SUM(C5:Y5)</f>
        <v>910</v>
      </c>
      <c r="AA5" s="38">
        <f t="shared" ref="AA5:AA10" si="0">Z5/$Z$10*100</f>
        <v>29.459371965037228</v>
      </c>
    </row>
    <row r="6" spans="1:27" s="8" customFormat="1" ht="12.2" customHeight="1" x14ac:dyDescent="0.25">
      <c r="A6" s="33" t="s">
        <v>17</v>
      </c>
      <c r="B6" s="34"/>
      <c r="C6" s="35">
        <v>52</v>
      </c>
      <c r="D6" s="35">
        <v>60</v>
      </c>
      <c r="E6" s="35">
        <v>50</v>
      </c>
      <c r="F6" s="35">
        <v>49</v>
      </c>
      <c r="G6" s="35">
        <v>2</v>
      </c>
      <c r="H6" s="35"/>
      <c r="I6" s="35"/>
      <c r="J6" s="35">
        <v>64</v>
      </c>
      <c r="K6" s="35">
        <v>4</v>
      </c>
      <c r="L6" s="35">
        <v>14</v>
      </c>
      <c r="M6" s="35">
        <v>9</v>
      </c>
      <c r="N6" s="37">
        <v>48</v>
      </c>
      <c r="O6" s="35">
        <v>7</v>
      </c>
      <c r="P6" s="35">
        <v>5</v>
      </c>
      <c r="Q6" s="35"/>
      <c r="R6" s="35"/>
      <c r="S6" s="37"/>
      <c r="T6" s="35">
        <v>20</v>
      </c>
      <c r="U6" s="35">
        <v>34</v>
      </c>
      <c r="V6" s="35">
        <v>5</v>
      </c>
      <c r="W6" s="35">
        <v>2</v>
      </c>
      <c r="X6" s="35">
        <v>1</v>
      </c>
      <c r="Y6" s="35">
        <v>26</v>
      </c>
      <c r="Z6" s="35">
        <f>SUM(C6:Y6)</f>
        <v>452</v>
      </c>
      <c r="AA6" s="38">
        <f t="shared" si="0"/>
        <v>14.632567173842666</v>
      </c>
    </row>
    <row r="7" spans="1:27" s="8" customFormat="1" ht="12.2" customHeight="1" x14ac:dyDescent="0.25">
      <c r="A7" s="33" t="s">
        <v>18</v>
      </c>
      <c r="B7" s="34"/>
      <c r="C7" s="35">
        <v>87</v>
      </c>
      <c r="D7" s="35">
        <v>95</v>
      </c>
      <c r="E7" s="35">
        <v>104</v>
      </c>
      <c r="F7" s="35">
        <v>86</v>
      </c>
      <c r="G7" s="35">
        <v>7</v>
      </c>
      <c r="H7" s="35"/>
      <c r="I7" s="35"/>
      <c r="J7" s="35">
        <v>54</v>
      </c>
      <c r="K7" s="35">
        <v>18</v>
      </c>
      <c r="L7" s="35">
        <v>19</v>
      </c>
      <c r="M7" s="35">
        <v>17</v>
      </c>
      <c r="N7" s="37">
        <v>107</v>
      </c>
      <c r="O7" s="35">
        <v>14</v>
      </c>
      <c r="P7" s="35">
        <v>4</v>
      </c>
      <c r="Q7" s="35"/>
      <c r="R7" s="35"/>
      <c r="S7" s="37"/>
      <c r="T7" s="35">
        <v>21</v>
      </c>
      <c r="U7" s="35">
        <v>52</v>
      </c>
      <c r="V7" s="35">
        <v>6</v>
      </c>
      <c r="W7" s="35">
        <v>3</v>
      </c>
      <c r="X7" s="35">
        <v>3</v>
      </c>
      <c r="Y7" s="35">
        <v>44</v>
      </c>
      <c r="Z7" s="35">
        <f>SUM(C7:Y7)</f>
        <v>741</v>
      </c>
      <c r="AA7" s="38">
        <f t="shared" si="0"/>
        <v>23.988345742958884</v>
      </c>
    </row>
    <row r="8" spans="1:27" s="8" customFormat="1" ht="12.2" customHeight="1" x14ac:dyDescent="0.25">
      <c r="A8" s="33" t="s">
        <v>19</v>
      </c>
      <c r="B8" s="34"/>
      <c r="C8" s="35">
        <v>91</v>
      </c>
      <c r="D8" s="35">
        <v>78</v>
      </c>
      <c r="E8" s="35">
        <v>90</v>
      </c>
      <c r="F8" s="35">
        <v>80</v>
      </c>
      <c r="G8" s="35">
        <v>23</v>
      </c>
      <c r="H8" s="35"/>
      <c r="I8" s="35"/>
      <c r="J8" s="35">
        <v>57</v>
      </c>
      <c r="K8" s="35">
        <v>13</v>
      </c>
      <c r="L8" s="35">
        <v>6</v>
      </c>
      <c r="M8" s="35">
        <v>19</v>
      </c>
      <c r="N8" s="37">
        <v>87</v>
      </c>
      <c r="O8" s="35">
        <v>8</v>
      </c>
      <c r="P8" s="35">
        <v>9</v>
      </c>
      <c r="Q8" s="35"/>
      <c r="R8" s="35"/>
      <c r="S8" s="37"/>
      <c r="T8" s="35">
        <v>26</v>
      </c>
      <c r="U8" s="35">
        <v>40</v>
      </c>
      <c r="V8" s="35">
        <v>11</v>
      </c>
      <c r="W8" s="35">
        <v>1</v>
      </c>
      <c r="X8" s="35">
        <v>1</v>
      </c>
      <c r="Y8" s="35">
        <v>45</v>
      </c>
      <c r="Z8" s="35">
        <f>SUM(C8:Y8)</f>
        <v>685</v>
      </c>
      <c r="AA8" s="38">
        <f t="shared" si="0"/>
        <v>22.175461314341209</v>
      </c>
    </row>
    <row r="9" spans="1:27" s="8" customFormat="1" x14ac:dyDescent="0.25">
      <c r="A9" s="33" t="s">
        <v>20</v>
      </c>
      <c r="B9" s="34"/>
      <c r="C9" s="35">
        <v>36</v>
      </c>
      <c r="D9" s="35">
        <v>22</v>
      </c>
      <c r="E9" s="35">
        <v>10</v>
      </c>
      <c r="F9" s="35">
        <v>53</v>
      </c>
      <c r="G9" s="35">
        <v>2</v>
      </c>
      <c r="H9" s="35"/>
      <c r="I9" s="35"/>
      <c r="J9" s="35">
        <v>19</v>
      </c>
      <c r="K9" s="35">
        <v>12</v>
      </c>
      <c r="L9" s="35">
        <v>2</v>
      </c>
      <c r="M9" s="35">
        <v>17</v>
      </c>
      <c r="N9" s="37">
        <v>38</v>
      </c>
      <c r="O9" s="35">
        <v>5</v>
      </c>
      <c r="P9" s="35">
        <v>5</v>
      </c>
      <c r="Q9" s="35"/>
      <c r="R9" s="35"/>
      <c r="S9" s="37"/>
      <c r="T9" s="35">
        <v>18</v>
      </c>
      <c r="U9" s="35">
        <v>13</v>
      </c>
      <c r="V9" s="35">
        <v>17</v>
      </c>
      <c r="W9" s="35">
        <v>1</v>
      </c>
      <c r="X9" s="35">
        <v>2</v>
      </c>
      <c r="Y9" s="35">
        <v>29</v>
      </c>
      <c r="Z9" s="35">
        <f>SUM(C9:Y9)</f>
        <v>301</v>
      </c>
      <c r="AA9" s="38">
        <f t="shared" si="0"/>
        <v>9.7442538038200066</v>
      </c>
    </row>
    <row r="10" spans="1:27" s="9" customFormat="1" ht="19.5" customHeight="1" x14ac:dyDescent="0.25">
      <c r="A10" s="39" t="s">
        <v>28</v>
      </c>
      <c r="B10" s="40"/>
      <c r="C10" s="41">
        <f>SUM(C5:C9)</f>
        <v>432</v>
      </c>
      <c r="D10" s="41">
        <f t="shared" ref="D10:Z10" si="1">SUM(D5:D9)</f>
        <v>359</v>
      </c>
      <c r="E10" s="41">
        <f t="shared" si="1"/>
        <v>402</v>
      </c>
      <c r="F10" s="41">
        <f t="shared" si="1"/>
        <v>404</v>
      </c>
      <c r="G10" s="41">
        <f t="shared" si="1"/>
        <v>50</v>
      </c>
      <c r="H10" s="41">
        <f t="shared" si="1"/>
        <v>0</v>
      </c>
      <c r="I10" s="41">
        <f t="shared" si="1"/>
        <v>0</v>
      </c>
      <c r="J10" s="41">
        <f t="shared" si="1"/>
        <v>261</v>
      </c>
      <c r="K10" s="41">
        <f t="shared" si="1"/>
        <v>49</v>
      </c>
      <c r="L10" s="41">
        <f>SUM(L5:L9)</f>
        <v>46</v>
      </c>
      <c r="M10" s="41">
        <f t="shared" si="1"/>
        <v>76</v>
      </c>
      <c r="N10" s="41">
        <f>SUM(N5:N9)</f>
        <v>424</v>
      </c>
      <c r="O10" s="41">
        <f>SUM(O5:O9)</f>
        <v>68</v>
      </c>
      <c r="P10" s="41">
        <f t="shared" si="1"/>
        <v>28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106</v>
      </c>
      <c r="U10" s="41">
        <f t="shared" si="1"/>
        <v>164</v>
      </c>
      <c r="V10" s="41">
        <f t="shared" si="1"/>
        <v>41</v>
      </c>
      <c r="W10" s="41">
        <f t="shared" si="1"/>
        <v>8</v>
      </c>
      <c r="X10" s="41">
        <f t="shared" si="1"/>
        <v>8</v>
      </c>
      <c r="Y10" s="41">
        <f t="shared" si="1"/>
        <v>163</v>
      </c>
      <c r="Z10" s="66">
        <f t="shared" si="1"/>
        <v>3089</v>
      </c>
      <c r="AA10" s="67">
        <f t="shared" si="0"/>
        <v>100</v>
      </c>
    </row>
    <row r="11" spans="1:27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7"/>
      <c r="O11" s="45"/>
      <c r="P11" s="45"/>
      <c r="Q11" s="45"/>
      <c r="R11" s="45"/>
      <c r="S11" s="47"/>
      <c r="T11" s="45"/>
      <c r="U11" s="45"/>
      <c r="V11" s="45"/>
      <c r="W11" s="45"/>
      <c r="X11" s="45"/>
      <c r="Y11" s="45"/>
      <c r="Z11" s="45"/>
      <c r="AA11" s="48"/>
    </row>
    <row r="12" spans="1:27" s="12" customFormat="1" x14ac:dyDescent="0.25">
      <c r="A12" s="49" t="s">
        <v>22</v>
      </c>
      <c r="B12" s="50"/>
      <c r="C12" s="51">
        <v>39.074074074074076</v>
      </c>
      <c r="D12" s="51">
        <v>40.122562674094709</v>
      </c>
      <c r="E12" s="51">
        <v>37.910447761194028</v>
      </c>
      <c r="F12" s="51">
        <v>40.742574257425744</v>
      </c>
      <c r="G12" s="51">
        <v>42.72</v>
      </c>
      <c r="H12" s="51"/>
      <c r="I12" s="51"/>
      <c r="J12" s="51">
        <v>39.988505747126439</v>
      </c>
      <c r="K12" s="51">
        <v>50.979591836734691</v>
      </c>
      <c r="L12" s="51">
        <v>40.739130434782609</v>
      </c>
      <c r="M12" s="51">
        <v>46.907894736842103</v>
      </c>
      <c r="N12" s="53">
        <v>40.318396226415096</v>
      </c>
      <c r="O12" s="51">
        <v>34.735294117647058</v>
      </c>
      <c r="P12" s="51">
        <v>45.928571428571431</v>
      </c>
      <c r="Q12" s="51"/>
      <c r="R12" s="51"/>
      <c r="S12" s="53"/>
      <c r="T12" s="51">
        <v>44.933962264150942</v>
      </c>
      <c r="U12" s="51">
        <v>43.359756097560975</v>
      </c>
      <c r="V12" s="51">
        <v>54.024390243902438</v>
      </c>
      <c r="W12" s="51">
        <v>41</v>
      </c>
      <c r="X12" s="51">
        <v>47</v>
      </c>
      <c r="Y12" s="51">
        <v>46.795321637426902</v>
      </c>
      <c r="Z12" s="51">
        <v>41.002266105535774</v>
      </c>
      <c r="AA12" s="55"/>
    </row>
    <row r="13" spans="1:27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s="8" customFormat="1" x14ac:dyDescent="0.25">
      <c r="A14" s="95" t="s">
        <v>61</v>
      </c>
      <c r="B14" s="65"/>
      <c r="C14" s="29"/>
      <c r="D14" s="29"/>
      <c r="E14" s="64"/>
      <c r="F14" s="64"/>
      <c r="G14" s="64"/>
      <c r="H14" s="64"/>
      <c r="I14" s="64"/>
      <c r="J14" s="64"/>
      <c r="K14" s="64"/>
      <c r="L14" s="64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s="8" customFormat="1" x14ac:dyDescent="0.25">
      <c r="A15" s="95"/>
      <c r="B15" s="33"/>
      <c r="C15" s="29"/>
      <c r="D15" s="29"/>
      <c r="E15" s="64"/>
      <c r="F15" s="64"/>
      <c r="G15" s="64"/>
      <c r="H15" s="64"/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s="8" customFormat="1" x14ac:dyDescent="0.25">
      <c r="A16" s="96" t="s">
        <v>63</v>
      </c>
      <c r="B16" s="29"/>
      <c r="C16" s="29"/>
      <c r="D16" s="29"/>
      <c r="E16" s="64"/>
      <c r="F16" s="64"/>
      <c r="G16" s="64"/>
      <c r="H16" s="64"/>
      <c r="I16" s="64"/>
      <c r="J16" s="64"/>
      <c r="K16" s="64"/>
      <c r="L16" s="6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s="8" customFormat="1" x14ac:dyDescent="0.25">
      <c r="A17" s="96" t="s">
        <v>64</v>
      </c>
      <c r="B17" s="29"/>
      <c r="C17" s="29"/>
      <c r="D17" s="29"/>
      <c r="E17" s="64"/>
      <c r="F17" s="64"/>
      <c r="G17" s="64"/>
      <c r="H17" s="64"/>
      <c r="I17" s="64"/>
      <c r="J17" s="64"/>
      <c r="K17" s="64"/>
      <c r="L17" s="6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s="8" customFormat="1" ht="14.25" x14ac:dyDescent="0.25">
      <c r="A18" s="97"/>
      <c r="B18" s="29"/>
      <c r="C18" s="29"/>
      <c r="D18" s="29"/>
      <c r="E18" s="64"/>
      <c r="F18" s="64"/>
      <c r="G18" s="64"/>
      <c r="H18" s="64"/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s="8" customFormat="1" x14ac:dyDescent="0.25">
      <c r="A19" s="96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7" ht="13.5" x14ac:dyDescent="0.25">
      <c r="H20" s="8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zoomScaleNormal="100" workbookViewId="0">
      <selection activeCell="AA7" sqref="AA7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7" width="7.33203125" style="7" customWidth="1"/>
    <col min="8" max="9" width="7.33203125" style="7" hidden="1" customWidth="1"/>
    <col min="10" max="11" width="7.33203125" style="7" customWidth="1"/>
    <col min="12" max="12" width="7.33203125" style="7" hidden="1" customWidth="1"/>
    <col min="13" max="13" width="7.33203125" style="7" customWidth="1"/>
    <col min="14" max="14" width="6.6640625" style="7" customWidth="1"/>
    <col min="15" max="16" width="7.33203125" style="7" customWidth="1"/>
    <col min="17" max="18" width="7.33203125" style="7" hidden="1" customWidth="1"/>
    <col min="19" max="19" width="6.6640625" style="7" hidden="1" customWidth="1"/>
    <col min="20" max="24" width="8.1640625" style="7" customWidth="1"/>
    <col min="25" max="26" width="12.6640625" style="7" customWidth="1"/>
    <col min="27" max="16384" width="12" style="7"/>
  </cols>
  <sheetData>
    <row r="1" spans="1:26" s="3" customFormat="1" ht="12.2" customHeight="1" x14ac:dyDescent="0.2">
      <c r="A1" s="1" t="s">
        <v>27</v>
      </c>
      <c r="B1" s="2"/>
      <c r="N1" s="4"/>
      <c r="O1" s="4"/>
      <c r="Q1" s="4"/>
      <c r="R1" s="4"/>
      <c r="S1" s="4"/>
      <c r="T1" s="4"/>
      <c r="Z1" s="5" t="s">
        <v>60</v>
      </c>
    </row>
    <row r="2" spans="1:26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8"/>
      <c r="P2" s="26"/>
      <c r="Q2" s="28"/>
      <c r="R2" s="28"/>
      <c r="S2" s="27"/>
      <c r="T2" s="4"/>
      <c r="U2" s="26"/>
      <c r="V2" s="26"/>
      <c r="W2" s="26"/>
      <c r="X2" s="26"/>
      <c r="Y2" s="26"/>
      <c r="Z2" s="26"/>
    </row>
    <row r="3" spans="1:26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9" customFormat="1" ht="19.5" customHeight="1" x14ac:dyDescent="0.25">
      <c r="A4" s="30" t="s">
        <v>0</v>
      </c>
      <c r="B4" s="30"/>
      <c r="C4" s="30" t="s">
        <v>1</v>
      </c>
      <c r="D4" s="30" t="s">
        <v>26</v>
      </c>
      <c r="E4" s="30" t="s">
        <v>2</v>
      </c>
      <c r="F4" s="30" t="s">
        <v>3</v>
      </c>
      <c r="G4" s="30" t="s">
        <v>4</v>
      </c>
      <c r="H4" s="30" t="s">
        <v>44</v>
      </c>
      <c r="I4" s="30" t="s">
        <v>5</v>
      </c>
      <c r="J4" s="30" t="s">
        <v>6</v>
      </c>
      <c r="K4" s="30" t="s">
        <v>7</v>
      </c>
      <c r="L4" s="30" t="s">
        <v>41</v>
      </c>
      <c r="M4" s="30" t="s">
        <v>8</v>
      </c>
      <c r="N4" s="30" t="s">
        <v>10</v>
      </c>
      <c r="O4" s="30" t="s">
        <v>9</v>
      </c>
      <c r="P4" s="30" t="s">
        <v>23</v>
      </c>
      <c r="Q4" s="30" t="s">
        <v>38</v>
      </c>
      <c r="R4" s="30" t="s">
        <v>39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24</v>
      </c>
      <c r="Y4" s="30" t="s">
        <v>25</v>
      </c>
      <c r="Z4" s="32" t="s">
        <v>15</v>
      </c>
    </row>
    <row r="5" spans="1:26" s="8" customFormat="1" ht="19.5" customHeight="1" x14ac:dyDescent="0.25">
      <c r="A5" s="33" t="s">
        <v>16</v>
      </c>
      <c r="B5" s="34"/>
      <c r="C5" s="35">
        <v>143</v>
      </c>
      <c r="D5" s="35">
        <v>89</v>
      </c>
      <c r="E5" s="35">
        <v>98</v>
      </c>
      <c r="F5" s="35">
        <v>104</v>
      </c>
      <c r="G5" s="35">
        <v>9</v>
      </c>
      <c r="H5" s="35"/>
      <c r="I5" s="35"/>
      <c r="J5" s="35">
        <v>62</v>
      </c>
      <c r="K5" s="35"/>
      <c r="L5" s="35"/>
      <c r="M5" s="35">
        <v>3</v>
      </c>
      <c r="N5" s="37">
        <v>81</v>
      </c>
      <c r="O5" s="35">
        <v>46</v>
      </c>
      <c r="P5" s="35">
        <v>3</v>
      </c>
      <c r="Q5" s="35"/>
      <c r="R5" s="35"/>
      <c r="S5" s="37"/>
      <c r="T5" s="35">
        <v>30</v>
      </c>
      <c r="U5" s="35">
        <v>12</v>
      </c>
      <c r="V5" s="35">
        <v>7</v>
      </c>
      <c r="W5" s="35">
        <v>1</v>
      </c>
      <c r="X5" s="35">
        <v>44</v>
      </c>
      <c r="Y5" s="35">
        <f>SUM(C5:X5)</f>
        <v>732</v>
      </c>
      <c r="Z5" s="38">
        <f t="shared" ref="Z5:Z10" si="0">Y5/$Y$10*100</f>
        <v>25.811001410437235</v>
      </c>
    </row>
    <row r="6" spans="1:26" s="8" customFormat="1" ht="12.2" customHeight="1" x14ac:dyDescent="0.25">
      <c r="A6" s="33" t="s">
        <v>17</v>
      </c>
      <c r="B6" s="34"/>
      <c r="C6" s="35">
        <v>57</v>
      </c>
      <c r="D6" s="35">
        <v>66</v>
      </c>
      <c r="E6" s="35">
        <v>59</v>
      </c>
      <c r="F6" s="35">
        <v>40</v>
      </c>
      <c r="G6" s="35">
        <v>6</v>
      </c>
      <c r="H6" s="35"/>
      <c r="I6" s="35"/>
      <c r="J6" s="35">
        <v>59</v>
      </c>
      <c r="K6" s="35">
        <v>2</v>
      </c>
      <c r="L6" s="35"/>
      <c r="M6" s="35">
        <v>2</v>
      </c>
      <c r="N6" s="37">
        <v>34</v>
      </c>
      <c r="O6" s="35">
        <v>23</v>
      </c>
      <c r="P6" s="35">
        <v>6</v>
      </c>
      <c r="Q6" s="35"/>
      <c r="R6" s="35"/>
      <c r="S6" s="37"/>
      <c r="T6" s="35">
        <v>19</v>
      </c>
      <c r="U6" s="35">
        <v>28</v>
      </c>
      <c r="V6" s="35">
        <v>13</v>
      </c>
      <c r="W6" s="35">
        <v>2</v>
      </c>
      <c r="X6" s="35">
        <v>34</v>
      </c>
      <c r="Y6" s="35">
        <f>SUM(C6:X6)</f>
        <v>450</v>
      </c>
      <c r="Z6" s="38">
        <f t="shared" si="0"/>
        <v>15.867418899858956</v>
      </c>
    </row>
    <row r="7" spans="1:26" s="8" customFormat="1" ht="12.2" customHeight="1" x14ac:dyDescent="0.25">
      <c r="A7" s="33" t="s">
        <v>18</v>
      </c>
      <c r="B7" s="34"/>
      <c r="C7" s="35">
        <v>94</v>
      </c>
      <c r="D7" s="35">
        <v>87</v>
      </c>
      <c r="E7" s="35">
        <v>105</v>
      </c>
      <c r="F7" s="35">
        <v>65</v>
      </c>
      <c r="G7" s="35">
        <v>10</v>
      </c>
      <c r="H7" s="35"/>
      <c r="I7" s="35"/>
      <c r="J7" s="35">
        <v>46</v>
      </c>
      <c r="K7" s="35">
        <v>3</v>
      </c>
      <c r="L7" s="35"/>
      <c r="M7" s="35">
        <v>11</v>
      </c>
      <c r="N7" s="37">
        <v>82</v>
      </c>
      <c r="O7" s="35">
        <v>27</v>
      </c>
      <c r="P7" s="35">
        <v>11</v>
      </c>
      <c r="Q7" s="35"/>
      <c r="R7" s="35"/>
      <c r="S7" s="37"/>
      <c r="T7" s="35">
        <v>21</v>
      </c>
      <c r="U7" s="35">
        <v>34</v>
      </c>
      <c r="V7" s="35">
        <v>14</v>
      </c>
      <c r="W7" s="35">
        <v>2</v>
      </c>
      <c r="X7" s="35">
        <v>66</v>
      </c>
      <c r="Y7" s="35">
        <f>SUM(C7:X7)</f>
        <v>678</v>
      </c>
      <c r="Z7" s="38">
        <f t="shared" si="0"/>
        <v>23.90691114245416</v>
      </c>
    </row>
    <row r="8" spans="1:26" s="8" customFormat="1" ht="12.2" customHeight="1" x14ac:dyDescent="0.25">
      <c r="A8" s="33" t="s">
        <v>19</v>
      </c>
      <c r="B8" s="34"/>
      <c r="C8" s="35">
        <v>87</v>
      </c>
      <c r="D8" s="35">
        <v>61</v>
      </c>
      <c r="E8" s="35">
        <v>75</v>
      </c>
      <c r="F8" s="35">
        <v>99</v>
      </c>
      <c r="G8" s="35">
        <v>19</v>
      </c>
      <c r="H8" s="35"/>
      <c r="I8" s="35"/>
      <c r="J8" s="35">
        <v>51</v>
      </c>
      <c r="K8" s="35">
        <v>2</v>
      </c>
      <c r="L8" s="35"/>
      <c r="M8" s="35">
        <v>12</v>
      </c>
      <c r="N8" s="37">
        <v>49</v>
      </c>
      <c r="O8" s="35">
        <v>18</v>
      </c>
      <c r="P8" s="35">
        <v>10</v>
      </c>
      <c r="Q8" s="35"/>
      <c r="R8" s="35"/>
      <c r="S8" s="37"/>
      <c r="T8" s="35">
        <v>34</v>
      </c>
      <c r="U8" s="35">
        <v>26</v>
      </c>
      <c r="V8" s="35">
        <v>26</v>
      </c>
      <c r="W8" s="35">
        <v>1</v>
      </c>
      <c r="X8" s="35">
        <v>61</v>
      </c>
      <c r="Y8" s="35">
        <f>SUM(C8:X8)</f>
        <v>631</v>
      </c>
      <c r="Z8" s="38">
        <f t="shared" si="0"/>
        <v>22.249647390691113</v>
      </c>
    </row>
    <row r="9" spans="1:26" s="8" customFormat="1" x14ac:dyDescent="0.25">
      <c r="A9" s="33" t="s">
        <v>20</v>
      </c>
      <c r="B9" s="34"/>
      <c r="C9" s="35">
        <v>39</v>
      </c>
      <c r="D9" s="35">
        <v>12</v>
      </c>
      <c r="E9" s="35">
        <v>13</v>
      </c>
      <c r="F9" s="35">
        <v>75</v>
      </c>
      <c r="G9" s="35">
        <v>3</v>
      </c>
      <c r="H9" s="35"/>
      <c r="I9" s="35"/>
      <c r="J9" s="35">
        <v>42</v>
      </c>
      <c r="K9" s="35"/>
      <c r="L9" s="35"/>
      <c r="M9" s="35">
        <v>2</v>
      </c>
      <c r="N9" s="37">
        <v>35</v>
      </c>
      <c r="O9" s="35">
        <v>1</v>
      </c>
      <c r="P9" s="35">
        <v>3</v>
      </c>
      <c r="Q9" s="35"/>
      <c r="R9" s="35"/>
      <c r="S9" s="37"/>
      <c r="T9" s="35">
        <v>22</v>
      </c>
      <c r="U9" s="35">
        <v>6</v>
      </c>
      <c r="V9" s="35">
        <v>16</v>
      </c>
      <c r="W9" s="35">
        <v>2</v>
      </c>
      <c r="X9" s="35">
        <v>74</v>
      </c>
      <c r="Y9" s="35">
        <f>SUM(C9:X9)</f>
        <v>345</v>
      </c>
      <c r="Z9" s="38">
        <f t="shared" si="0"/>
        <v>12.165021156558534</v>
      </c>
    </row>
    <row r="10" spans="1:26" s="9" customFormat="1" ht="19.5" customHeight="1" x14ac:dyDescent="0.25">
      <c r="A10" s="39" t="s">
        <v>28</v>
      </c>
      <c r="B10" s="40"/>
      <c r="C10" s="41">
        <f t="shared" ref="C10:Y10" si="1">SUM(C5:C9)</f>
        <v>420</v>
      </c>
      <c r="D10" s="41">
        <f t="shared" si="1"/>
        <v>315</v>
      </c>
      <c r="E10" s="41">
        <f t="shared" si="1"/>
        <v>350</v>
      </c>
      <c r="F10" s="41">
        <f t="shared" si="1"/>
        <v>383</v>
      </c>
      <c r="G10" s="41">
        <f t="shared" si="1"/>
        <v>47</v>
      </c>
      <c r="H10" s="41">
        <f t="shared" si="1"/>
        <v>0</v>
      </c>
      <c r="I10" s="41">
        <f t="shared" si="1"/>
        <v>0</v>
      </c>
      <c r="J10" s="41">
        <f t="shared" si="1"/>
        <v>260</v>
      </c>
      <c r="K10" s="41">
        <f t="shared" si="1"/>
        <v>7</v>
      </c>
      <c r="L10" s="41">
        <f>SUM(L5:L9)</f>
        <v>0</v>
      </c>
      <c r="M10" s="41">
        <f t="shared" si="1"/>
        <v>30</v>
      </c>
      <c r="N10" s="41">
        <f>SUM(N5:N9)</f>
        <v>281</v>
      </c>
      <c r="O10" s="41">
        <f>SUM(O5:O9)</f>
        <v>115</v>
      </c>
      <c r="P10" s="41">
        <f t="shared" si="1"/>
        <v>33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126</v>
      </c>
      <c r="U10" s="41">
        <f t="shared" si="1"/>
        <v>106</v>
      </c>
      <c r="V10" s="41">
        <f t="shared" si="1"/>
        <v>76</v>
      </c>
      <c r="W10" s="41">
        <f t="shared" si="1"/>
        <v>8</v>
      </c>
      <c r="X10" s="41">
        <f t="shared" si="1"/>
        <v>279</v>
      </c>
      <c r="Y10" s="66">
        <f t="shared" si="1"/>
        <v>2836</v>
      </c>
      <c r="Z10" s="67">
        <f t="shared" si="0"/>
        <v>100</v>
      </c>
    </row>
    <row r="11" spans="1:26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7"/>
      <c r="O11" s="45"/>
      <c r="P11" s="45"/>
      <c r="Q11" s="45"/>
      <c r="R11" s="45"/>
      <c r="S11" s="47"/>
      <c r="T11" s="45"/>
      <c r="U11" s="45"/>
      <c r="V11" s="45"/>
      <c r="W11" s="45"/>
      <c r="X11" s="45"/>
      <c r="Y11" s="45"/>
      <c r="Z11" s="48"/>
    </row>
    <row r="12" spans="1:26" s="12" customFormat="1" x14ac:dyDescent="0.25">
      <c r="A12" s="49" t="s">
        <v>22</v>
      </c>
      <c r="B12" s="50"/>
      <c r="C12" s="51">
        <v>39.714285714285715</v>
      </c>
      <c r="D12" s="51">
        <v>39.425396825396824</v>
      </c>
      <c r="E12" s="51">
        <v>39.514285714285712</v>
      </c>
      <c r="F12" s="51">
        <v>44.383812010443862</v>
      </c>
      <c r="G12" s="51">
        <v>43.978723404255319</v>
      </c>
      <c r="H12" s="51"/>
      <c r="I12" s="51"/>
      <c r="J12" s="51">
        <v>42.265384615384619</v>
      </c>
      <c r="K12" s="51">
        <v>44.428571428571431</v>
      </c>
      <c r="L12" s="51"/>
      <c r="M12" s="51">
        <v>46.7</v>
      </c>
      <c r="N12" s="53">
        <v>41.27402135231317</v>
      </c>
      <c r="O12" s="51">
        <v>36.347826086956523</v>
      </c>
      <c r="P12" s="51">
        <v>45.515151515151516</v>
      </c>
      <c r="Q12" s="51"/>
      <c r="R12" s="51"/>
      <c r="S12" s="53"/>
      <c r="T12" s="51">
        <v>44.333333333333336</v>
      </c>
      <c r="U12" s="51">
        <v>43.094339622641506</v>
      </c>
      <c r="V12" s="51">
        <v>49.44736842105263</v>
      </c>
      <c r="W12" s="51">
        <v>44.625</v>
      </c>
      <c r="X12" s="51">
        <v>48.72043010752688</v>
      </c>
      <c r="Y12" s="51">
        <v>42.255994358251058</v>
      </c>
      <c r="Z12" s="55"/>
    </row>
    <row r="13" spans="1:26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8" customFormat="1" x14ac:dyDescent="0.25">
      <c r="A14" s="95" t="s">
        <v>61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8" customFormat="1" x14ac:dyDescent="0.25">
      <c r="A15" s="95"/>
      <c r="B15" s="65"/>
      <c r="C15" s="29"/>
      <c r="D15" s="29"/>
      <c r="E15" s="64"/>
      <c r="F15" s="64"/>
      <c r="G15" s="64"/>
      <c r="H15" s="64"/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8" customFormat="1" x14ac:dyDescent="0.25">
      <c r="A16" s="96" t="s">
        <v>63</v>
      </c>
      <c r="B16" s="33"/>
      <c r="C16" s="29"/>
      <c r="D16" s="29"/>
      <c r="E16" s="64"/>
      <c r="F16" s="64"/>
      <c r="G16" s="64"/>
      <c r="H16" s="64"/>
      <c r="I16" s="64"/>
      <c r="J16" s="64"/>
      <c r="K16" s="64"/>
      <c r="L16" s="6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8" customFormat="1" x14ac:dyDescent="0.25">
      <c r="A17" s="96" t="s">
        <v>64</v>
      </c>
      <c r="B17" s="29"/>
      <c r="C17" s="29"/>
      <c r="D17" s="29"/>
      <c r="E17" s="64"/>
      <c r="F17" s="64"/>
      <c r="G17" s="64"/>
      <c r="H17" s="64"/>
      <c r="I17" s="64"/>
      <c r="J17" s="64"/>
      <c r="K17" s="64"/>
      <c r="L17" s="6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8" customFormat="1" ht="14.25" x14ac:dyDescent="0.25">
      <c r="A18" s="97"/>
      <c r="B18" s="29"/>
      <c r="C18" s="29"/>
      <c r="D18" s="29"/>
      <c r="E18" s="64"/>
      <c r="F18" s="64"/>
      <c r="G18" s="64"/>
      <c r="H18" s="64"/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8" customFormat="1" x14ac:dyDescent="0.25">
      <c r="A19" s="96" t="s">
        <v>65</v>
      </c>
      <c r="B19" s="29"/>
      <c r="C19" s="29"/>
      <c r="D19" s="29"/>
      <c r="E19" s="64"/>
      <c r="F19" s="64"/>
      <c r="G19" s="64"/>
      <c r="H19" s="64"/>
      <c r="I19" s="64"/>
      <c r="J19" s="64"/>
      <c r="K19" s="64"/>
      <c r="L19" s="6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8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26" ht="13.5" x14ac:dyDescent="0.25">
      <c r="H21" s="8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>
      <selection activeCell="AA8" sqref="AA8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7" width="7.33203125" style="7" customWidth="1"/>
    <col min="8" max="8" width="7.33203125" style="7" hidden="1" customWidth="1"/>
    <col min="9" max="11" width="7.33203125" style="7" customWidth="1"/>
    <col min="12" max="12" width="7.33203125" style="7" hidden="1" customWidth="1"/>
    <col min="13" max="13" width="7.33203125" style="7" customWidth="1"/>
    <col min="14" max="14" width="6.6640625" style="7" customWidth="1"/>
    <col min="15" max="16" width="7.33203125" style="7" customWidth="1"/>
    <col min="17" max="18" width="7.33203125" style="7" hidden="1" customWidth="1"/>
    <col min="19" max="19" width="6.6640625" style="7" hidden="1" customWidth="1"/>
    <col min="20" max="24" width="8.1640625" style="7" customWidth="1"/>
    <col min="25" max="26" width="12.6640625" style="7" customWidth="1"/>
    <col min="27" max="16384" width="12" style="7"/>
  </cols>
  <sheetData>
    <row r="1" spans="1:26" s="3" customFormat="1" ht="12.2" customHeight="1" x14ac:dyDescent="0.2">
      <c r="A1" s="1" t="s">
        <v>31</v>
      </c>
      <c r="B1" s="2"/>
      <c r="N1" s="4"/>
      <c r="O1" s="4"/>
      <c r="Q1" s="4"/>
      <c r="R1" s="4"/>
      <c r="S1" s="4"/>
      <c r="T1" s="4"/>
      <c r="Z1" s="5" t="s">
        <v>60</v>
      </c>
    </row>
    <row r="2" spans="1:26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8"/>
      <c r="P2" s="26"/>
      <c r="Q2" s="28"/>
      <c r="R2" s="28"/>
      <c r="S2" s="27"/>
      <c r="T2" s="4"/>
      <c r="U2" s="26"/>
      <c r="V2" s="26"/>
      <c r="W2" s="26"/>
      <c r="X2" s="26"/>
      <c r="Y2" s="26"/>
      <c r="Z2" s="26"/>
    </row>
    <row r="3" spans="1:26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9" customFormat="1" ht="19.5" customHeight="1" x14ac:dyDescent="0.25">
      <c r="A4" s="30" t="s">
        <v>0</v>
      </c>
      <c r="B4" s="30"/>
      <c r="C4" s="30" t="s">
        <v>1</v>
      </c>
      <c r="D4" s="30" t="s">
        <v>26</v>
      </c>
      <c r="E4" s="30" t="s">
        <v>2</v>
      </c>
      <c r="F4" s="30" t="s">
        <v>3</v>
      </c>
      <c r="G4" s="30" t="s">
        <v>4</v>
      </c>
      <c r="H4" s="30" t="s">
        <v>44</v>
      </c>
      <c r="I4" s="30" t="s">
        <v>5</v>
      </c>
      <c r="J4" s="30" t="s">
        <v>6</v>
      </c>
      <c r="K4" s="30" t="s">
        <v>7</v>
      </c>
      <c r="L4" s="30" t="s">
        <v>41</v>
      </c>
      <c r="M4" s="30" t="s">
        <v>8</v>
      </c>
      <c r="N4" s="30" t="s">
        <v>10</v>
      </c>
      <c r="O4" s="30" t="s">
        <v>9</v>
      </c>
      <c r="P4" s="30" t="s">
        <v>23</v>
      </c>
      <c r="Q4" s="30" t="s">
        <v>38</v>
      </c>
      <c r="R4" s="30" t="s">
        <v>39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24</v>
      </c>
      <c r="Y4" s="30" t="s">
        <v>25</v>
      </c>
      <c r="Z4" s="32" t="s">
        <v>15</v>
      </c>
    </row>
    <row r="5" spans="1:26" s="8" customFormat="1" ht="19.5" customHeight="1" x14ac:dyDescent="0.25">
      <c r="A5" s="33" t="s">
        <v>16</v>
      </c>
      <c r="B5" s="34"/>
      <c r="C5" s="35">
        <v>99</v>
      </c>
      <c r="D5" s="35">
        <v>82</v>
      </c>
      <c r="E5" s="35">
        <v>96</v>
      </c>
      <c r="F5" s="35">
        <v>91</v>
      </c>
      <c r="G5" s="35">
        <v>4</v>
      </c>
      <c r="H5" s="35"/>
      <c r="I5" s="35">
        <v>24</v>
      </c>
      <c r="J5" s="35">
        <v>42</v>
      </c>
      <c r="K5" s="35">
        <v>4</v>
      </c>
      <c r="L5" s="35"/>
      <c r="M5" s="35">
        <v>2</v>
      </c>
      <c r="N5" s="37">
        <v>25</v>
      </c>
      <c r="O5" s="35">
        <v>3</v>
      </c>
      <c r="P5" s="35">
        <v>8</v>
      </c>
      <c r="Q5" s="35"/>
      <c r="R5" s="35"/>
      <c r="S5" s="37"/>
      <c r="T5" s="35">
        <v>17</v>
      </c>
      <c r="U5" s="35">
        <v>22</v>
      </c>
      <c r="V5" s="35">
        <v>7</v>
      </c>
      <c r="W5" s="35">
        <v>2</v>
      </c>
      <c r="X5" s="35">
        <v>70</v>
      </c>
      <c r="Y5" s="35">
        <f>SUM(C5:X5)</f>
        <v>598</v>
      </c>
      <c r="Z5" s="38">
        <f t="shared" ref="Z5:Z10" si="0">Y5/$Y$10*100</f>
        <v>21.019332161687171</v>
      </c>
    </row>
    <row r="6" spans="1:26" s="8" customFormat="1" ht="12.2" customHeight="1" x14ac:dyDescent="0.25">
      <c r="A6" s="33" t="s">
        <v>17</v>
      </c>
      <c r="B6" s="34"/>
      <c r="C6" s="35">
        <v>66</v>
      </c>
      <c r="D6" s="35">
        <v>67</v>
      </c>
      <c r="E6" s="35">
        <v>47</v>
      </c>
      <c r="F6" s="35">
        <v>40</v>
      </c>
      <c r="G6" s="35">
        <v>7</v>
      </c>
      <c r="H6" s="35"/>
      <c r="I6" s="35">
        <v>24</v>
      </c>
      <c r="J6" s="35">
        <v>47</v>
      </c>
      <c r="K6" s="35">
        <v>11</v>
      </c>
      <c r="L6" s="35"/>
      <c r="M6" s="35">
        <v>6</v>
      </c>
      <c r="N6" s="37">
        <v>44</v>
      </c>
      <c r="O6" s="35">
        <v>17</v>
      </c>
      <c r="P6" s="35">
        <v>2</v>
      </c>
      <c r="Q6" s="35"/>
      <c r="R6" s="35"/>
      <c r="S6" s="37"/>
      <c r="T6" s="35">
        <v>23</v>
      </c>
      <c r="U6" s="35">
        <v>43</v>
      </c>
      <c r="V6" s="35">
        <v>23</v>
      </c>
      <c r="W6" s="35">
        <v>3</v>
      </c>
      <c r="X6" s="35">
        <v>66</v>
      </c>
      <c r="Y6" s="35">
        <f>SUM(C6:X6)</f>
        <v>536</v>
      </c>
      <c r="Z6" s="38">
        <f t="shared" si="0"/>
        <v>18.840070298769771</v>
      </c>
    </row>
    <row r="7" spans="1:26" s="8" customFormat="1" ht="12.2" customHeight="1" x14ac:dyDescent="0.25">
      <c r="A7" s="33" t="s">
        <v>18</v>
      </c>
      <c r="B7" s="34"/>
      <c r="C7" s="35">
        <v>84</v>
      </c>
      <c r="D7" s="35">
        <v>86</v>
      </c>
      <c r="E7" s="35">
        <v>114</v>
      </c>
      <c r="F7" s="35">
        <v>86</v>
      </c>
      <c r="G7" s="35">
        <v>17</v>
      </c>
      <c r="H7" s="35"/>
      <c r="I7" s="35">
        <v>26</v>
      </c>
      <c r="J7" s="35">
        <v>45</v>
      </c>
      <c r="K7" s="35">
        <v>15</v>
      </c>
      <c r="L7" s="35"/>
      <c r="M7" s="35">
        <v>13</v>
      </c>
      <c r="N7" s="37">
        <v>78</v>
      </c>
      <c r="O7" s="35">
        <v>25</v>
      </c>
      <c r="P7" s="35">
        <v>10</v>
      </c>
      <c r="Q7" s="35"/>
      <c r="R7" s="35"/>
      <c r="S7" s="37"/>
      <c r="T7" s="35">
        <v>23</v>
      </c>
      <c r="U7" s="35">
        <v>39</v>
      </c>
      <c r="V7" s="35">
        <v>24</v>
      </c>
      <c r="W7" s="35">
        <v>1</v>
      </c>
      <c r="X7" s="35">
        <v>73</v>
      </c>
      <c r="Y7" s="35">
        <f>SUM(C7:X7)</f>
        <v>759</v>
      </c>
      <c r="Z7" s="38">
        <f t="shared" si="0"/>
        <v>26.678383128295252</v>
      </c>
    </row>
    <row r="8" spans="1:26" s="8" customFormat="1" ht="12.2" customHeight="1" x14ac:dyDescent="0.25">
      <c r="A8" s="33" t="s">
        <v>19</v>
      </c>
      <c r="B8" s="34"/>
      <c r="C8" s="35">
        <v>95</v>
      </c>
      <c r="D8" s="35">
        <v>76</v>
      </c>
      <c r="E8" s="35">
        <v>63</v>
      </c>
      <c r="F8" s="35">
        <v>100</v>
      </c>
      <c r="G8" s="35">
        <v>21</v>
      </c>
      <c r="H8" s="35"/>
      <c r="I8" s="35">
        <v>26</v>
      </c>
      <c r="J8" s="35">
        <v>45</v>
      </c>
      <c r="K8" s="35">
        <v>7</v>
      </c>
      <c r="L8" s="35"/>
      <c r="M8" s="35">
        <v>12</v>
      </c>
      <c r="N8" s="37">
        <v>42</v>
      </c>
      <c r="O8" s="35">
        <v>16</v>
      </c>
      <c r="P8" s="35">
        <v>10</v>
      </c>
      <c r="Q8" s="35"/>
      <c r="R8" s="35"/>
      <c r="S8" s="37"/>
      <c r="T8" s="35">
        <v>28</v>
      </c>
      <c r="U8" s="35">
        <v>28</v>
      </c>
      <c r="V8" s="35">
        <v>31</v>
      </c>
      <c r="W8" s="35">
        <v>1</v>
      </c>
      <c r="X8" s="35">
        <v>62</v>
      </c>
      <c r="Y8" s="35">
        <f>SUM(C8:X8)</f>
        <v>663</v>
      </c>
      <c r="Z8" s="38">
        <f t="shared" si="0"/>
        <v>23.304042179261863</v>
      </c>
    </row>
    <row r="9" spans="1:26" s="8" customFormat="1" x14ac:dyDescent="0.25">
      <c r="A9" s="33" t="s">
        <v>20</v>
      </c>
      <c r="B9" s="34"/>
      <c r="C9" s="35">
        <v>11</v>
      </c>
      <c r="D9" s="35">
        <v>18</v>
      </c>
      <c r="E9" s="35">
        <v>48</v>
      </c>
      <c r="F9" s="35">
        <v>15</v>
      </c>
      <c r="G9" s="35">
        <v>8</v>
      </c>
      <c r="H9" s="35"/>
      <c r="I9" s="35">
        <v>9</v>
      </c>
      <c r="J9" s="35">
        <v>33</v>
      </c>
      <c r="K9" s="35">
        <v>9</v>
      </c>
      <c r="L9" s="35"/>
      <c r="M9" s="35">
        <v>4</v>
      </c>
      <c r="N9" s="37">
        <v>5</v>
      </c>
      <c r="O9" s="35">
        <v>7</v>
      </c>
      <c r="P9" s="35"/>
      <c r="Q9" s="35"/>
      <c r="R9" s="35"/>
      <c r="S9" s="37"/>
      <c r="T9" s="35">
        <v>29</v>
      </c>
      <c r="U9" s="35">
        <v>3</v>
      </c>
      <c r="V9" s="35">
        <v>11</v>
      </c>
      <c r="W9" s="35">
        <v>1</v>
      </c>
      <c r="X9" s="35">
        <v>78</v>
      </c>
      <c r="Y9" s="35">
        <f>SUM(C9:X9)</f>
        <v>289</v>
      </c>
      <c r="Z9" s="38">
        <f t="shared" si="0"/>
        <v>10.15817223198594</v>
      </c>
    </row>
    <row r="10" spans="1:26" s="9" customFormat="1" ht="19.5" customHeight="1" x14ac:dyDescent="0.25">
      <c r="A10" s="39" t="s">
        <v>28</v>
      </c>
      <c r="B10" s="40"/>
      <c r="C10" s="41">
        <f t="shared" ref="C10:Y10" si="1">SUM(C5:C9)</f>
        <v>355</v>
      </c>
      <c r="D10" s="41">
        <f t="shared" si="1"/>
        <v>329</v>
      </c>
      <c r="E10" s="41">
        <f t="shared" si="1"/>
        <v>368</v>
      </c>
      <c r="F10" s="41">
        <f t="shared" si="1"/>
        <v>332</v>
      </c>
      <c r="G10" s="41">
        <f t="shared" si="1"/>
        <v>57</v>
      </c>
      <c r="H10" s="41">
        <f t="shared" si="1"/>
        <v>0</v>
      </c>
      <c r="I10" s="41">
        <f t="shared" si="1"/>
        <v>109</v>
      </c>
      <c r="J10" s="41">
        <f t="shared" si="1"/>
        <v>212</v>
      </c>
      <c r="K10" s="41">
        <f t="shared" si="1"/>
        <v>46</v>
      </c>
      <c r="L10" s="41">
        <f>SUM(L5:L9)</f>
        <v>0</v>
      </c>
      <c r="M10" s="41">
        <f t="shared" si="1"/>
        <v>37</v>
      </c>
      <c r="N10" s="41">
        <f>SUM(N5:N9)</f>
        <v>194</v>
      </c>
      <c r="O10" s="41">
        <f>SUM(O5:O9)</f>
        <v>68</v>
      </c>
      <c r="P10" s="41">
        <f t="shared" si="1"/>
        <v>30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120</v>
      </c>
      <c r="U10" s="41">
        <f t="shared" si="1"/>
        <v>135</v>
      </c>
      <c r="V10" s="41">
        <f t="shared" si="1"/>
        <v>96</v>
      </c>
      <c r="W10" s="41">
        <f t="shared" si="1"/>
        <v>8</v>
      </c>
      <c r="X10" s="41">
        <f t="shared" si="1"/>
        <v>349</v>
      </c>
      <c r="Y10" s="66">
        <f t="shared" si="1"/>
        <v>2845</v>
      </c>
      <c r="Z10" s="67">
        <f t="shared" si="0"/>
        <v>100</v>
      </c>
    </row>
    <row r="11" spans="1:26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7"/>
      <c r="O11" s="45"/>
      <c r="P11" s="45"/>
      <c r="Q11" s="45"/>
      <c r="R11" s="45"/>
      <c r="S11" s="47"/>
      <c r="T11" s="45"/>
      <c r="U11" s="45"/>
      <c r="V11" s="45"/>
      <c r="W11" s="45"/>
      <c r="X11" s="45"/>
      <c r="Y11" s="45"/>
      <c r="Z11" s="48"/>
    </row>
    <row r="12" spans="1:26" s="12" customFormat="1" x14ac:dyDescent="0.25">
      <c r="A12" s="49" t="s">
        <v>22</v>
      </c>
      <c r="B12" s="50"/>
      <c r="C12" s="51">
        <v>40.15211267605634</v>
      </c>
      <c r="D12" s="51">
        <v>40.887537993920972</v>
      </c>
      <c r="E12" s="51">
        <v>41.820652173913047</v>
      </c>
      <c r="F12" s="51">
        <v>41.454819277108435</v>
      </c>
      <c r="G12" s="51">
        <v>48.631578947368418</v>
      </c>
      <c r="H12" s="51"/>
      <c r="I12" s="51">
        <v>41.743119266055047</v>
      </c>
      <c r="J12" s="51">
        <v>44.094339622641506</v>
      </c>
      <c r="K12" s="51">
        <v>46.478260869565219</v>
      </c>
      <c r="L12" s="51"/>
      <c r="M12" s="51">
        <v>47.486486486486484</v>
      </c>
      <c r="N12" s="53">
        <v>42.304123711340203</v>
      </c>
      <c r="O12" s="51">
        <v>45.279411764705884</v>
      </c>
      <c r="P12" s="51">
        <v>42.733333333333334</v>
      </c>
      <c r="Q12" s="51"/>
      <c r="R12" s="51"/>
      <c r="S12" s="53"/>
      <c r="T12" s="51">
        <v>47.208333333333336</v>
      </c>
      <c r="U12" s="51">
        <v>40.659259259259258</v>
      </c>
      <c r="V12" s="51">
        <v>45.875</v>
      </c>
      <c r="W12" s="51">
        <v>39</v>
      </c>
      <c r="X12" s="51">
        <v>45.690544412607451</v>
      </c>
      <c r="Y12" s="51">
        <v>42.814762741652018</v>
      </c>
      <c r="Z12" s="55"/>
    </row>
    <row r="13" spans="1:26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8" customFormat="1" x14ac:dyDescent="0.25">
      <c r="A14" s="95" t="s">
        <v>61</v>
      </c>
      <c r="B14" s="65"/>
      <c r="C14" s="29"/>
      <c r="D14" s="29"/>
      <c r="E14" s="64"/>
      <c r="F14" s="64"/>
      <c r="G14" s="64"/>
      <c r="H14" s="64"/>
      <c r="I14" s="64"/>
      <c r="J14" s="64"/>
      <c r="K14" s="64"/>
      <c r="L14" s="64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8" customFormat="1" x14ac:dyDescent="0.25">
      <c r="A15" s="95"/>
      <c r="B15" s="33"/>
      <c r="C15" s="29"/>
      <c r="D15" s="29"/>
      <c r="E15" s="64"/>
      <c r="F15" s="64"/>
      <c r="G15" s="64"/>
      <c r="H15" s="64"/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8" customFormat="1" x14ac:dyDescent="0.25">
      <c r="A16" s="96" t="s">
        <v>63</v>
      </c>
      <c r="B16" s="29"/>
      <c r="C16" s="29"/>
      <c r="D16" s="29"/>
      <c r="E16" s="64"/>
      <c r="F16" s="64"/>
      <c r="G16" s="64"/>
      <c r="H16" s="64"/>
      <c r="I16" s="64"/>
      <c r="J16" s="64"/>
      <c r="K16" s="64"/>
      <c r="L16" s="6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8" customFormat="1" x14ac:dyDescent="0.25">
      <c r="A17" s="96" t="s">
        <v>64</v>
      </c>
      <c r="B17" s="29"/>
      <c r="C17" s="29"/>
      <c r="D17" s="29"/>
      <c r="E17" s="64"/>
      <c r="F17" s="64"/>
      <c r="G17" s="64"/>
      <c r="H17" s="64"/>
      <c r="I17" s="64"/>
      <c r="J17" s="64"/>
      <c r="K17" s="64"/>
      <c r="L17" s="6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8" customFormat="1" ht="14.25" x14ac:dyDescent="0.25">
      <c r="A18" s="97"/>
      <c r="B18" s="29"/>
      <c r="C18" s="29"/>
      <c r="D18" s="29"/>
      <c r="E18" s="64"/>
      <c r="F18" s="64"/>
      <c r="G18" s="64"/>
      <c r="H18" s="64"/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8" customFormat="1" x14ac:dyDescent="0.25">
      <c r="A19" s="96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6" ht="13.5" x14ac:dyDescent="0.25">
      <c r="H20" s="8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>
      <selection activeCell="AA8" sqref="AA8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7" width="7.33203125" style="7" customWidth="1"/>
    <col min="8" max="8" width="7.33203125" style="7" hidden="1" customWidth="1"/>
    <col min="9" max="11" width="7.33203125" style="7" customWidth="1"/>
    <col min="12" max="12" width="7.33203125" style="7" hidden="1" customWidth="1"/>
    <col min="13" max="13" width="7.33203125" style="7" customWidth="1"/>
    <col min="14" max="14" width="6.6640625" style="7" customWidth="1"/>
    <col min="15" max="16" width="7.33203125" style="7" customWidth="1"/>
    <col min="17" max="18" width="7.33203125" style="7" hidden="1" customWidth="1"/>
    <col min="19" max="19" width="6.6640625" style="7" hidden="1" customWidth="1"/>
    <col min="20" max="24" width="8.1640625" style="7" customWidth="1"/>
    <col min="25" max="26" width="12.6640625" style="7" customWidth="1"/>
    <col min="27" max="16384" width="12" style="7"/>
  </cols>
  <sheetData>
    <row r="1" spans="1:26" s="3" customFormat="1" ht="12.2" customHeight="1" x14ac:dyDescent="0.2">
      <c r="A1" s="1" t="s">
        <v>32</v>
      </c>
      <c r="B1" s="2"/>
      <c r="N1" s="4"/>
      <c r="O1" s="4"/>
      <c r="Q1" s="4"/>
      <c r="R1" s="4"/>
      <c r="S1" s="4"/>
      <c r="T1" s="4"/>
      <c r="Z1" s="5" t="s">
        <v>60</v>
      </c>
    </row>
    <row r="2" spans="1:26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8"/>
      <c r="P2" s="26"/>
      <c r="Q2" s="28"/>
      <c r="R2" s="28"/>
      <c r="S2" s="27"/>
      <c r="T2" s="4"/>
      <c r="U2" s="26"/>
      <c r="V2" s="26"/>
      <c r="W2" s="26"/>
      <c r="X2" s="26"/>
      <c r="Y2" s="26"/>
      <c r="Z2" s="26"/>
    </row>
    <row r="3" spans="1:26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9" customFormat="1" ht="19.5" customHeight="1" x14ac:dyDescent="0.25">
      <c r="A4" s="30" t="s">
        <v>0</v>
      </c>
      <c r="B4" s="30"/>
      <c r="C4" s="30" t="s">
        <v>1</v>
      </c>
      <c r="D4" s="30" t="s">
        <v>26</v>
      </c>
      <c r="E4" s="30" t="s">
        <v>2</v>
      </c>
      <c r="F4" s="30" t="s">
        <v>3</v>
      </c>
      <c r="G4" s="30" t="s">
        <v>4</v>
      </c>
      <c r="H4" s="30" t="s">
        <v>44</v>
      </c>
      <c r="I4" s="30" t="s">
        <v>5</v>
      </c>
      <c r="J4" s="30" t="s">
        <v>6</v>
      </c>
      <c r="K4" s="30" t="s">
        <v>7</v>
      </c>
      <c r="L4" s="30" t="s">
        <v>41</v>
      </c>
      <c r="M4" s="30" t="s">
        <v>8</v>
      </c>
      <c r="N4" s="30" t="s">
        <v>10</v>
      </c>
      <c r="O4" s="30" t="s">
        <v>9</v>
      </c>
      <c r="P4" s="30" t="s">
        <v>23</v>
      </c>
      <c r="Q4" s="30" t="s">
        <v>38</v>
      </c>
      <c r="R4" s="30" t="s">
        <v>39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24</v>
      </c>
      <c r="Y4" s="30" t="s">
        <v>25</v>
      </c>
      <c r="Z4" s="32" t="s">
        <v>15</v>
      </c>
    </row>
    <row r="5" spans="1:26" s="8" customFormat="1" ht="19.5" customHeight="1" x14ac:dyDescent="0.25">
      <c r="A5" s="33" t="s">
        <v>16</v>
      </c>
      <c r="B5" s="34"/>
      <c r="C5" s="35">
        <v>55</v>
      </c>
      <c r="D5" s="35">
        <v>66</v>
      </c>
      <c r="E5" s="35">
        <v>12</v>
      </c>
      <c r="F5" s="35">
        <v>69</v>
      </c>
      <c r="G5" s="35">
        <v>6</v>
      </c>
      <c r="H5" s="35"/>
      <c r="I5" s="35">
        <v>53</v>
      </c>
      <c r="J5" s="35">
        <v>37</v>
      </c>
      <c r="K5" s="35">
        <v>6</v>
      </c>
      <c r="L5" s="35"/>
      <c r="M5" s="35">
        <v>9</v>
      </c>
      <c r="N5" s="37">
        <v>44</v>
      </c>
      <c r="O5" s="35">
        <v>15</v>
      </c>
      <c r="P5" s="35">
        <v>10</v>
      </c>
      <c r="Q5" s="35"/>
      <c r="R5" s="35"/>
      <c r="S5" s="37"/>
      <c r="T5" s="35">
        <v>30</v>
      </c>
      <c r="U5" s="35">
        <v>36</v>
      </c>
      <c r="V5" s="35">
        <v>7</v>
      </c>
      <c r="W5" s="35">
        <v>2</v>
      </c>
      <c r="X5" s="35">
        <v>70</v>
      </c>
      <c r="Y5" s="35">
        <f>SUM(C5:X5)</f>
        <v>527</v>
      </c>
      <c r="Z5" s="38">
        <f t="shared" ref="Z5:Z10" si="0">Y5/$Y$10*100</f>
        <v>18.595624558927312</v>
      </c>
    </row>
    <row r="6" spans="1:26" s="8" customFormat="1" ht="12.2" customHeight="1" x14ac:dyDescent="0.25">
      <c r="A6" s="33" t="s">
        <v>17</v>
      </c>
      <c r="B6" s="34"/>
      <c r="C6" s="35">
        <v>39</v>
      </c>
      <c r="D6" s="35">
        <v>61</v>
      </c>
      <c r="E6" s="35">
        <v>52</v>
      </c>
      <c r="F6" s="35">
        <v>43</v>
      </c>
      <c r="G6" s="35">
        <v>7</v>
      </c>
      <c r="H6" s="35"/>
      <c r="I6" s="35">
        <v>35</v>
      </c>
      <c r="J6" s="35">
        <v>43</v>
      </c>
      <c r="K6" s="35">
        <v>9</v>
      </c>
      <c r="L6" s="35"/>
      <c r="M6" s="35">
        <v>9</v>
      </c>
      <c r="N6" s="37">
        <v>62</v>
      </c>
      <c r="O6" s="35">
        <v>60</v>
      </c>
      <c r="P6" s="35">
        <v>3</v>
      </c>
      <c r="Q6" s="35"/>
      <c r="R6" s="35"/>
      <c r="S6" s="37"/>
      <c r="T6" s="35">
        <v>24</v>
      </c>
      <c r="U6" s="35">
        <v>60</v>
      </c>
      <c r="V6" s="35">
        <v>19</v>
      </c>
      <c r="W6" s="35">
        <v>1</v>
      </c>
      <c r="X6" s="35">
        <v>79</v>
      </c>
      <c r="Y6" s="35">
        <f>SUM(C6:X6)</f>
        <v>606</v>
      </c>
      <c r="Z6" s="38">
        <f t="shared" si="0"/>
        <v>21.383203952011293</v>
      </c>
    </row>
    <row r="7" spans="1:26" s="8" customFormat="1" ht="12.2" customHeight="1" x14ac:dyDescent="0.25">
      <c r="A7" s="33" t="s">
        <v>18</v>
      </c>
      <c r="B7" s="34"/>
      <c r="C7" s="35">
        <v>96</v>
      </c>
      <c r="D7" s="35">
        <v>113</v>
      </c>
      <c r="E7" s="35">
        <v>114</v>
      </c>
      <c r="F7" s="35">
        <v>82</v>
      </c>
      <c r="G7" s="35">
        <v>34</v>
      </c>
      <c r="H7" s="35"/>
      <c r="I7" s="35">
        <v>39</v>
      </c>
      <c r="J7" s="35">
        <v>41</v>
      </c>
      <c r="K7" s="35">
        <v>3</v>
      </c>
      <c r="L7" s="35"/>
      <c r="M7" s="35">
        <v>19</v>
      </c>
      <c r="N7" s="37">
        <v>82</v>
      </c>
      <c r="O7" s="35">
        <v>55</v>
      </c>
      <c r="P7" s="35">
        <v>11</v>
      </c>
      <c r="Q7" s="35"/>
      <c r="R7" s="35"/>
      <c r="S7" s="37"/>
      <c r="T7" s="35">
        <v>29</v>
      </c>
      <c r="U7" s="35">
        <v>35</v>
      </c>
      <c r="V7" s="35">
        <v>42</v>
      </c>
      <c r="W7" s="35">
        <v>3</v>
      </c>
      <c r="X7" s="35">
        <v>70</v>
      </c>
      <c r="Y7" s="35">
        <f>SUM(C7:X7)</f>
        <v>868</v>
      </c>
      <c r="Z7" s="38">
        <f t="shared" si="0"/>
        <v>30.628087508821455</v>
      </c>
    </row>
    <row r="8" spans="1:26" s="8" customFormat="1" ht="12.2" customHeight="1" x14ac:dyDescent="0.25">
      <c r="A8" s="33" t="s">
        <v>19</v>
      </c>
      <c r="B8" s="34"/>
      <c r="C8" s="35">
        <v>107</v>
      </c>
      <c r="D8" s="35">
        <v>85</v>
      </c>
      <c r="E8" s="35">
        <v>59</v>
      </c>
      <c r="F8" s="35">
        <v>85</v>
      </c>
      <c r="G8" s="35">
        <v>19</v>
      </c>
      <c r="H8" s="35"/>
      <c r="I8" s="35">
        <v>27</v>
      </c>
      <c r="J8" s="35">
        <v>34</v>
      </c>
      <c r="K8" s="35">
        <v>3</v>
      </c>
      <c r="L8" s="35"/>
      <c r="M8" s="35">
        <v>13</v>
      </c>
      <c r="N8" s="37">
        <v>52</v>
      </c>
      <c r="O8" s="35">
        <v>15</v>
      </c>
      <c r="P8" s="35">
        <v>5</v>
      </c>
      <c r="Q8" s="35"/>
      <c r="R8" s="35"/>
      <c r="S8" s="37"/>
      <c r="T8" s="35">
        <v>32</v>
      </c>
      <c r="U8" s="35">
        <v>25</v>
      </c>
      <c r="V8" s="35">
        <v>32</v>
      </c>
      <c r="W8" s="35">
        <v>1</v>
      </c>
      <c r="X8" s="35">
        <v>61</v>
      </c>
      <c r="Y8" s="35">
        <f>SUM(C8:X8)</f>
        <v>655</v>
      </c>
      <c r="Z8" s="38">
        <f t="shared" si="0"/>
        <v>23.112208892025407</v>
      </c>
    </row>
    <row r="9" spans="1:26" s="8" customFormat="1" x14ac:dyDescent="0.25">
      <c r="A9" s="33" t="s">
        <v>20</v>
      </c>
      <c r="B9" s="34"/>
      <c r="C9" s="35">
        <v>8</v>
      </c>
      <c r="D9" s="35">
        <v>13</v>
      </c>
      <c r="E9" s="35">
        <v>3</v>
      </c>
      <c r="F9" s="35">
        <v>15</v>
      </c>
      <c r="G9" s="35">
        <v>13</v>
      </c>
      <c r="H9" s="35"/>
      <c r="I9" s="35">
        <v>5</v>
      </c>
      <c r="J9" s="35">
        <v>7</v>
      </c>
      <c r="K9" s="35">
        <v>2</v>
      </c>
      <c r="L9" s="35"/>
      <c r="M9" s="35">
        <v>7</v>
      </c>
      <c r="N9" s="37">
        <v>16</v>
      </c>
      <c r="O9" s="35">
        <v>5</v>
      </c>
      <c r="P9" s="35"/>
      <c r="Q9" s="35"/>
      <c r="R9" s="35"/>
      <c r="S9" s="37"/>
      <c r="T9" s="35">
        <v>24</v>
      </c>
      <c r="U9" s="35">
        <v>7</v>
      </c>
      <c r="V9" s="35">
        <v>16</v>
      </c>
      <c r="W9" s="35"/>
      <c r="X9" s="35">
        <v>37</v>
      </c>
      <c r="Y9" s="35">
        <f>SUM(C9:X9)</f>
        <v>178</v>
      </c>
      <c r="Z9" s="38">
        <f t="shared" si="0"/>
        <v>6.2808750882145379</v>
      </c>
    </row>
    <row r="10" spans="1:26" s="9" customFormat="1" ht="19.5" customHeight="1" x14ac:dyDescent="0.25">
      <c r="A10" s="39" t="s">
        <v>28</v>
      </c>
      <c r="B10" s="40"/>
      <c r="C10" s="41">
        <f t="shared" ref="C10:Y10" si="1">SUM(C5:C9)</f>
        <v>305</v>
      </c>
      <c r="D10" s="41">
        <f t="shared" si="1"/>
        <v>338</v>
      </c>
      <c r="E10" s="41">
        <f t="shared" si="1"/>
        <v>240</v>
      </c>
      <c r="F10" s="41">
        <f t="shared" si="1"/>
        <v>294</v>
      </c>
      <c r="G10" s="41">
        <f t="shared" si="1"/>
        <v>79</v>
      </c>
      <c r="H10" s="41">
        <f t="shared" si="1"/>
        <v>0</v>
      </c>
      <c r="I10" s="41">
        <f t="shared" si="1"/>
        <v>159</v>
      </c>
      <c r="J10" s="41">
        <f t="shared" si="1"/>
        <v>162</v>
      </c>
      <c r="K10" s="41">
        <f t="shared" si="1"/>
        <v>23</v>
      </c>
      <c r="L10" s="41">
        <f>SUM(L5:L9)</f>
        <v>0</v>
      </c>
      <c r="M10" s="41">
        <f t="shared" si="1"/>
        <v>57</v>
      </c>
      <c r="N10" s="41">
        <f>SUM(N5:N9)</f>
        <v>256</v>
      </c>
      <c r="O10" s="41">
        <f>SUM(O5:O9)</f>
        <v>150</v>
      </c>
      <c r="P10" s="41">
        <f t="shared" si="1"/>
        <v>29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139</v>
      </c>
      <c r="U10" s="41">
        <f t="shared" si="1"/>
        <v>163</v>
      </c>
      <c r="V10" s="41">
        <f t="shared" si="1"/>
        <v>116</v>
      </c>
      <c r="W10" s="41">
        <f t="shared" si="1"/>
        <v>7</v>
      </c>
      <c r="X10" s="41">
        <f t="shared" si="1"/>
        <v>317</v>
      </c>
      <c r="Y10" s="66">
        <f t="shared" si="1"/>
        <v>2834</v>
      </c>
      <c r="Z10" s="67">
        <f t="shared" si="0"/>
        <v>100</v>
      </c>
    </row>
    <row r="11" spans="1:26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7"/>
      <c r="O11" s="45"/>
      <c r="P11" s="45"/>
      <c r="Q11" s="45"/>
      <c r="R11" s="45"/>
      <c r="S11" s="47"/>
      <c r="T11" s="45"/>
      <c r="U11" s="45"/>
      <c r="V11" s="45"/>
      <c r="W11" s="45"/>
      <c r="X11" s="45"/>
      <c r="Y11" s="45"/>
      <c r="Z11" s="48"/>
    </row>
    <row r="12" spans="1:26" s="12" customFormat="1" x14ac:dyDescent="0.25">
      <c r="A12" s="49" t="s">
        <v>22</v>
      </c>
      <c r="B12" s="50"/>
      <c r="C12" s="51">
        <v>43.465573770491801</v>
      </c>
      <c r="D12" s="51">
        <v>41.952662721893489</v>
      </c>
      <c r="E12" s="51">
        <v>44.125</v>
      </c>
      <c r="F12" s="51">
        <v>42.037414965986393</v>
      </c>
      <c r="G12" s="51">
        <v>47.670886075949369</v>
      </c>
      <c r="H12" s="51"/>
      <c r="I12" s="51">
        <v>38.050314465408803</v>
      </c>
      <c r="J12" s="51">
        <v>40.061728395061728</v>
      </c>
      <c r="K12" s="51">
        <v>37.956521739130437</v>
      </c>
      <c r="L12" s="51"/>
      <c r="M12" s="51">
        <v>45.210526315789473</v>
      </c>
      <c r="N12" s="53">
        <v>41.4609375</v>
      </c>
      <c r="O12" s="51">
        <v>40.206666666666663</v>
      </c>
      <c r="P12" s="51">
        <v>38.206896551724135</v>
      </c>
      <c r="Q12" s="51"/>
      <c r="R12" s="51"/>
      <c r="S12" s="53"/>
      <c r="T12" s="51">
        <v>44.136690647482013</v>
      </c>
      <c r="U12" s="51">
        <v>38.638036809815951</v>
      </c>
      <c r="V12" s="51">
        <v>47.379310344827587</v>
      </c>
      <c r="W12" s="51">
        <v>37.857142857142854</v>
      </c>
      <c r="X12" s="51">
        <v>41.813880126182966</v>
      </c>
      <c r="Y12" s="51">
        <v>42.111503175723357</v>
      </c>
      <c r="Z12" s="55"/>
    </row>
    <row r="13" spans="1:26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8" customFormat="1" x14ac:dyDescent="0.25">
      <c r="A14" s="95" t="s">
        <v>61</v>
      </c>
      <c r="B14" s="65"/>
      <c r="C14" s="29"/>
      <c r="D14" s="29"/>
      <c r="E14" s="64"/>
      <c r="F14" s="64"/>
      <c r="G14" s="64"/>
      <c r="H14" s="64"/>
      <c r="I14" s="64"/>
      <c r="J14" s="64"/>
      <c r="K14" s="64"/>
      <c r="L14" s="64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8" customFormat="1" x14ac:dyDescent="0.25">
      <c r="A15" s="95"/>
      <c r="B15" s="33"/>
      <c r="C15" s="29"/>
      <c r="D15" s="29"/>
      <c r="E15" s="64"/>
      <c r="F15" s="64"/>
      <c r="G15" s="64"/>
      <c r="H15" s="64"/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8" customFormat="1" x14ac:dyDescent="0.25">
      <c r="A16" s="96" t="s">
        <v>63</v>
      </c>
      <c r="B16" s="29"/>
      <c r="C16" s="29"/>
      <c r="D16" s="29"/>
      <c r="E16" s="64"/>
      <c r="F16" s="64"/>
      <c r="G16" s="64"/>
      <c r="H16" s="64"/>
      <c r="I16" s="64"/>
      <c r="J16" s="64"/>
      <c r="K16" s="64"/>
      <c r="L16" s="6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8" customFormat="1" x14ac:dyDescent="0.25">
      <c r="A17" s="96" t="s">
        <v>64</v>
      </c>
      <c r="B17" s="29"/>
      <c r="C17" s="29"/>
      <c r="D17" s="29"/>
      <c r="E17" s="64"/>
      <c r="F17" s="64"/>
      <c r="G17" s="64"/>
      <c r="H17" s="64"/>
      <c r="I17" s="64"/>
      <c r="J17" s="64"/>
      <c r="K17" s="64"/>
      <c r="L17" s="6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8" customFormat="1" ht="14.25" x14ac:dyDescent="0.25">
      <c r="A18" s="97"/>
      <c r="B18" s="29"/>
      <c r="C18" s="29"/>
      <c r="D18" s="29"/>
      <c r="E18" s="64"/>
      <c r="F18" s="64"/>
      <c r="G18" s="64"/>
      <c r="H18" s="64"/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8" customFormat="1" x14ac:dyDescent="0.25">
      <c r="A19" s="96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6" ht="13.5" x14ac:dyDescent="0.25">
      <c r="H20" s="8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>
      <selection activeCell="AA8" sqref="AA8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7" width="7.33203125" style="7" customWidth="1"/>
    <col min="8" max="8" width="7.33203125" style="7" hidden="1" customWidth="1"/>
    <col min="9" max="11" width="7.33203125" style="7" customWidth="1"/>
    <col min="12" max="12" width="7.33203125" style="7" hidden="1" customWidth="1"/>
    <col min="13" max="13" width="7.33203125" style="7" customWidth="1"/>
    <col min="14" max="14" width="7.33203125" style="7" hidden="1" customWidth="1"/>
    <col min="15" max="16" width="7.33203125" style="7" customWidth="1"/>
    <col min="17" max="17" width="6.6640625" style="7" customWidth="1"/>
    <col min="18" max="18" width="7.33203125" style="7" customWidth="1"/>
    <col min="19" max="19" width="6.6640625" style="7" hidden="1" customWidth="1"/>
    <col min="20" max="24" width="8.1640625" style="7" customWidth="1"/>
    <col min="25" max="26" width="12.6640625" style="7" customWidth="1"/>
    <col min="27" max="16384" width="12" style="7"/>
  </cols>
  <sheetData>
    <row r="1" spans="1:26" s="3" customFormat="1" ht="12.2" customHeight="1" x14ac:dyDescent="0.2">
      <c r="A1" s="1" t="s">
        <v>33</v>
      </c>
      <c r="B1" s="2"/>
      <c r="O1" s="4"/>
      <c r="P1" s="4"/>
      <c r="Q1" s="4"/>
      <c r="R1" s="4"/>
      <c r="S1" s="4"/>
      <c r="T1" s="4"/>
      <c r="Z1" s="5" t="s">
        <v>60</v>
      </c>
    </row>
    <row r="2" spans="1:26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8"/>
      <c r="P2" s="28"/>
      <c r="Q2" s="27"/>
      <c r="R2" s="28"/>
      <c r="S2" s="27"/>
      <c r="T2" s="4"/>
      <c r="U2" s="26"/>
      <c r="V2" s="26"/>
      <c r="W2" s="26"/>
      <c r="X2" s="26"/>
      <c r="Y2" s="26"/>
      <c r="Z2" s="26"/>
    </row>
    <row r="3" spans="1:26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9" customFormat="1" ht="19.5" customHeight="1" x14ac:dyDescent="0.25">
      <c r="A4" s="30" t="s">
        <v>0</v>
      </c>
      <c r="B4" s="30"/>
      <c r="C4" s="30" t="s">
        <v>1</v>
      </c>
      <c r="D4" s="30" t="s">
        <v>26</v>
      </c>
      <c r="E4" s="30" t="s">
        <v>2</v>
      </c>
      <c r="F4" s="30" t="s">
        <v>3</v>
      </c>
      <c r="G4" s="30" t="s">
        <v>4</v>
      </c>
      <c r="H4" s="30" t="s">
        <v>44</v>
      </c>
      <c r="I4" s="30" t="s">
        <v>5</v>
      </c>
      <c r="J4" s="30" t="s">
        <v>6</v>
      </c>
      <c r="K4" s="30" t="s">
        <v>7</v>
      </c>
      <c r="L4" s="30" t="s">
        <v>41</v>
      </c>
      <c r="M4" s="30" t="s">
        <v>8</v>
      </c>
      <c r="N4" s="30" t="s">
        <v>23</v>
      </c>
      <c r="O4" s="30" t="s">
        <v>38</v>
      </c>
      <c r="P4" s="30" t="s">
        <v>39</v>
      </c>
      <c r="Q4" s="30" t="s">
        <v>10</v>
      </c>
      <c r="R4" s="30" t="s">
        <v>9</v>
      </c>
      <c r="S4" s="30" t="s">
        <v>40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24</v>
      </c>
      <c r="Y4" s="30" t="s">
        <v>25</v>
      </c>
      <c r="Z4" s="32" t="s">
        <v>15</v>
      </c>
    </row>
    <row r="5" spans="1:26" s="8" customFormat="1" ht="19.5" customHeight="1" x14ac:dyDescent="0.25">
      <c r="A5" s="33" t="s">
        <v>16</v>
      </c>
      <c r="B5" s="34"/>
      <c r="C5" s="35">
        <v>39</v>
      </c>
      <c r="D5" s="35">
        <v>57</v>
      </c>
      <c r="E5" s="35">
        <v>15</v>
      </c>
      <c r="F5" s="35">
        <v>43</v>
      </c>
      <c r="G5" s="35"/>
      <c r="H5" s="35"/>
      <c r="I5" s="35">
        <v>63</v>
      </c>
      <c r="J5" s="35">
        <v>18</v>
      </c>
      <c r="K5" s="35"/>
      <c r="L5" s="35"/>
      <c r="M5" s="35">
        <v>9</v>
      </c>
      <c r="N5" s="35"/>
      <c r="O5" s="35"/>
      <c r="P5" s="35"/>
      <c r="Q5" s="37">
        <v>30</v>
      </c>
      <c r="R5" s="35">
        <v>14</v>
      </c>
      <c r="S5" s="37"/>
      <c r="T5" s="35">
        <v>16</v>
      </c>
      <c r="U5" s="35">
        <v>10</v>
      </c>
      <c r="V5" s="35">
        <v>7</v>
      </c>
      <c r="W5" s="35">
        <v>2</v>
      </c>
      <c r="X5" s="35">
        <v>104</v>
      </c>
      <c r="Y5" s="35">
        <f>SUM(C5:X5)</f>
        <v>427</v>
      </c>
      <c r="Z5" s="38">
        <f t="shared" ref="Z5:Z10" si="0">Y5/$Y$10*100</f>
        <v>16.673174541194847</v>
      </c>
    </row>
    <row r="6" spans="1:26" s="8" customFormat="1" ht="12.2" customHeight="1" x14ac:dyDescent="0.25">
      <c r="A6" s="33" t="s">
        <v>17</v>
      </c>
      <c r="B6" s="34"/>
      <c r="C6" s="35">
        <v>39</v>
      </c>
      <c r="D6" s="35">
        <v>61</v>
      </c>
      <c r="E6" s="35">
        <v>66</v>
      </c>
      <c r="F6" s="35">
        <v>32</v>
      </c>
      <c r="G6" s="35">
        <v>6</v>
      </c>
      <c r="H6" s="35"/>
      <c r="I6" s="35">
        <v>37</v>
      </c>
      <c r="J6" s="35">
        <v>35</v>
      </c>
      <c r="K6" s="35">
        <v>5</v>
      </c>
      <c r="L6" s="35"/>
      <c r="M6" s="35">
        <v>23</v>
      </c>
      <c r="N6" s="35"/>
      <c r="O6" s="35">
        <v>4</v>
      </c>
      <c r="P6" s="35">
        <v>3</v>
      </c>
      <c r="Q6" s="37">
        <v>81</v>
      </c>
      <c r="R6" s="35">
        <v>59</v>
      </c>
      <c r="S6" s="37"/>
      <c r="T6" s="35">
        <v>28</v>
      </c>
      <c r="U6" s="35">
        <v>18</v>
      </c>
      <c r="V6" s="35">
        <v>30</v>
      </c>
      <c r="W6" s="35">
        <v>1</v>
      </c>
      <c r="X6" s="35">
        <v>68</v>
      </c>
      <c r="Y6" s="35">
        <f>SUM(C6:X6)</f>
        <v>596</v>
      </c>
      <c r="Z6" s="38">
        <f t="shared" si="0"/>
        <v>23.272159312768451</v>
      </c>
    </row>
    <row r="7" spans="1:26" s="8" customFormat="1" ht="12.2" customHeight="1" x14ac:dyDescent="0.25">
      <c r="A7" s="33" t="s">
        <v>18</v>
      </c>
      <c r="B7" s="34"/>
      <c r="C7" s="35">
        <v>98</v>
      </c>
      <c r="D7" s="35">
        <v>101</v>
      </c>
      <c r="E7" s="35">
        <v>135</v>
      </c>
      <c r="F7" s="35">
        <v>92</v>
      </c>
      <c r="G7" s="35">
        <v>21</v>
      </c>
      <c r="H7" s="35"/>
      <c r="I7" s="35">
        <v>35</v>
      </c>
      <c r="J7" s="35">
        <v>39</v>
      </c>
      <c r="K7" s="35">
        <v>5</v>
      </c>
      <c r="L7" s="35"/>
      <c r="M7" s="35">
        <v>29</v>
      </c>
      <c r="N7" s="35"/>
      <c r="O7" s="35">
        <v>2</v>
      </c>
      <c r="P7" s="35">
        <v>3</v>
      </c>
      <c r="Q7" s="37">
        <v>85</v>
      </c>
      <c r="R7" s="35">
        <v>45</v>
      </c>
      <c r="S7" s="37"/>
      <c r="T7" s="35">
        <v>30</v>
      </c>
      <c r="U7" s="35">
        <v>28</v>
      </c>
      <c r="V7" s="35">
        <v>40</v>
      </c>
      <c r="W7" s="35">
        <v>4</v>
      </c>
      <c r="X7" s="35">
        <v>62</v>
      </c>
      <c r="Y7" s="35">
        <f>SUM(C7:X7)</f>
        <v>854</v>
      </c>
      <c r="Z7" s="38">
        <f t="shared" si="0"/>
        <v>33.346349082389693</v>
      </c>
    </row>
    <row r="8" spans="1:26" s="8" customFormat="1" ht="12.2" customHeight="1" x14ac:dyDescent="0.25">
      <c r="A8" s="33" t="s">
        <v>19</v>
      </c>
      <c r="B8" s="34"/>
      <c r="C8" s="35">
        <v>74</v>
      </c>
      <c r="D8" s="35">
        <v>71</v>
      </c>
      <c r="E8" s="35">
        <v>43</v>
      </c>
      <c r="F8" s="35">
        <v>56</v>
      </c>
      <c r="G8" s="35">
        <v>6</v>
      </c>
      <c r="H8" s="35"/>
      <c r="I8" s="35">
        <v>24</v>
      </c>
      <c r="J8" s="35">
        <v>30</v>
      </c>
      <c r="K8" s="35">
        <v>1</v>
      </c>
      <c r="L8" s="35"/>
      <c r="M8" s="35">
        <v>8</v>
      </c>
      <c r="N8" s="35"/>
      <c r="O8" s="35">
        <v>2</v>
      </c>
      <c r="P8" s="35"/>
      <c r="Q8" s="37">
        <v>33</v>
      </c>
      <c r="R8" s="35">
        <v>6</v>
      </c>
      <c r="S8" s="37"/>
      <c r="T8" s="35">
        <v>32</v>
      </c>
      <c r="U8" s="35">
        <v>11</v>
      </c>
      <c r="V8" s="35">
        <v>33</v>
      </c>
      <c r="W8" s="35"/>
      <c r="X8" s="35">
        <v>40</v>
      </c>
      <c r="Y8" s="35">
        <f>SUM(C8:X8)</f>
        <v>470</v>
      </c>
      <c r="Z8" s="38">
        <f t="shared" si="0"/>
        <v>18.352206169465052</v>
      </c>
    </row>
    <row r="9" spans="1:26" s="8" customFormat="1" x14ac:dyDescent="0.25">
      <c r="A9" s="33" t="s">
        <v>20</v>
      </c>
      <c r="B9" s="34"/>
      <c r="C9" s="35">
        <v>17</v>
      </c>
      <c r="D9" s="35">
        <v>13</v>
      </c>
      <c r="E9" s="35">
        <v>8</v>
      </c>
      <c r="F9" s="35">
        <v>14</v>
      </c>
      <c r="G9" s="35">
        <v>2</v>
      </c>
      <c r="H9" s="35"/>
      <c r="I9" s="35">
        <v>5</v>
      </c>
      <c r="J9" s="35">
        <v>8</v>
      </c>
      <c r="K9" s="35"/>
      <c r="L9" s="35"/>
      <c r="M9" s="35">
        <v>3</v>
      </c>
      <c r="N9" s="35"/>
      <c r="O9" s="35"/>
      <c r="P9" s="35"/>
      <c r="Q9" s="37">
        <v>8</v>
      </c>
      <c r="R9" s="35">
        <v>1</v>
      </c>
      <c r="S9" s="37"/>
      <c r="T9" s="35">
        <v>48</v>
      </c>
      <c r="U9" s="35">
        <v>8</v>
      </c>
      <c r="V9" s="35">
        <v>15</v>
      </c>
      <c r="W9" s="35"/>
      <c r="X9" s="35">
        <v>64</v>
      </c>
      <c r="Y9" s="35">
        <f>SUM(C9:X9)</f>
        <v>214</v>
      </c>
      <c r="Z9" s="38">
        <f t="shared" si="0"/>
        <v>8.3561108941819597</v>
      </c>
    </row>
    <row r="10" spans="1:26" s="9" customFormat="1" ht="19.5" customHeight="1" x14ac:dyDescent="0.25">
      <c r="A10" s="39" t="s">
        <v>28</v>
      </c>
      <c r="B10" s="40"/>
      <c r="C10" s="41">
        <f t="shared" ref="C10:Y10" si="1">SUM(C5:C9)</f>
        <v>267</v>
      </c>
      <c r="D10" s="41">
        <f t="shared" si="1"/>
        <v>303</v>
      </c>
      <c r="E10" s="41">
        <f t="shared" si="1"/>
        <v>267</v>
      </c>
      <c r="F10" s="41">
        <f t="shared" si="1"/>
        <v>237</v>
      </c>
      <c r="G10" s="41">
        <f t="shared" si="1"/>
        <v>35</v>
      </c>
      <c r="H10" s="41">
        <f t="shared" si="1"/>
        <v>0</v>
      </c>
      <c r="I10" s="41">
        <f t="shared" si="1"/>
        <v>164</v>
      </c>
      <c r="J10" s="41">
        <f t="shared" si="1"/>
        <v>130</v>
      </c>
      <c r="K10" s="41">
        <f t="shared" si="1"/>
        <v>11</v>
      </c>
      <c r="L10" s="41">
        <f>SUM(L5:L9)</f>
        <v>0</v>
      </c>
      <c r="M10" s="41">
        <f t="shared" si="1"/>
        <v>72</v>
      </c>
      <c r="N10" s="41">
        <f t="shared" si="1"/>
        <v>0</v>
      </c>
      <c r="O10" s="41">
        <f>SUM(O5:O9)</f>
        <v>8</v>
      </c>
      <c r="P10" s="41">
        <f>SUM(P5:P9)</f>
        <v>6</v>
      </c>
      <c r="Q10" s="41">
        <f>SUM(Q5:Q9)</f>
        <v>237</v>
      </c>
      <c r="R10" s="41">
        <f>SUM(R5:R9)</f>
        <v>125</v>
      </c>
      <c r="S10" s="41">
        <f t="shared" si="1"/>
        <v>0</v>
      </c>
      <c r="T10" s="41">
        <f t="shared" si="1"/>
        <v>154</v>
      </c>
      <c r="U10" s="41">
        <f t="shared" si="1"/>
        <v>75</v>
      </c>
      <c r="V10" s="41">
        <f t="shared" si="1"/>
        <v>125</v>
      </c>
      <c r="W10" s="41">
        <f t="shared" si="1"/>
        <v>7</v>
      </c>
      <c r="X10" s="41">
        <f t="shared" si="1"/>
        <v>338</v>
      </c>
      <c r="Y10" s="66">
        <f t="shared" si="1"/>
        <v>2561</v>
      </c>
      <c r="Z10" s="67">
        <f t="shared" si="0"/>
        <v>100</v>
      </c>
    </row>
    <row r="11" spans="1:26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7"/>
      <c r="R11" s="45"/>
      <c r="S11" s="47"/>
      <c r="T11" s="45"/>
      <c r="U11" s="45"/>
      <c r="V11" s="45"/>
      <c r="W11" s="45"/>
      <c r="X11" s="45"/>
      <c r="Y11" s="45"/>
      <c r="Z11" s="48"/>
    </row>
    <row r="12" spans="1:26" s="12" customFormat="1" x14ac:dyDescent="0.25">
      <c r="A12" s="49" t="s">
        <v>22</v>
      </c>
      <c r="B12" s="50"/>
      <c r="C12" s="51">
        <v>44.011235955056179</v>
      </c>
      <c r="D12" s="51">
        <v>42.042904290429043</v>
      </c>
      <c r="E12" s="51">
        <v>43.205992509363298</v>
      </c>
      <c r="F12" s="51">
        <v>43.071729957805907</v>
      </c>
      <c r="G12" s="51">
        <v>46.285714285714285</v>
      </c>
      <c r="H12" s="51"/>
      <c r="I12" s="51">
        <v>36.737804878048777</v>
      </c>
      <c r="J12" s="51">
        <v>42.684615384615384</v>
      </c>
      <c r="K12" s="51">
        <v>41.545454545454547</v>
      </c>
      <c r="L12" s="51"/>
      <c r="M12" s="51">
        <v>40.819444444444443</v>
      </c>
      <c r="N12" s="51"/>
      <c r="O12" s="51">
        <v>40.625</v>
      </c>
      <c r="P12" s="51">
        <v>39.166666666666664</v>
      </c>
      <c r="Q12" s="53">
        <v>40.367088607594937</v>
      </c>
      <c r="R12" s="51">
        <v>37.896000000000001</v>
      </c>
      <c r="S12" s="53"/>
      <c r="T12" s="51">
        <v>50.090909090909093</v>
      </c>
      <c r="U12" s="51">
        <v>43.266666666666666</v>
      </c>
      <c r="V12" s="51">
        <v>46.088000000000001</v>
      </c>
      <c r="W12" s="51">
        <v>36.571428571428569</v>
      </c>
      <c r="X12" s="51">
        <v>41.393491124260358</v>
      </c>
      <c r="Y12" s="51">
        <v>42.426786411557984</v>
      </c>
      <c r="Z12" s="55"/>
    </row>
    <row r="13" spans="1:26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8" customFormat="1" x14ac:dyDescent="0.25">
      <c r="A14" s="95" t="s">
        <v>61</v>
      </c>
      <c r="B14" s="65"/>
      <c r="C14" s="29"/>
      <c r="D14" s="29"/>
      <c r="E14" s="64"/>
      <c r="F14" s="64"/>
      <c r="G14" s="64"/>
      <c r="H14" s="64"/>
      <c r="I14" s="64"/>
      <c r="J14" s="64"/>
      <c r="K14" s="64"/>
      <c r="L14" s="64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8" customFormat="1" x14ac:dyDescent="0.25">
      <c r="A15" s="95"/>
      <c r="B15" s="33"/>
      <c r="C15" s="29"/>
      <c r="D15" s="29"/>
      <c r="E15" s="64"/>
      <c r="F15" s="64"/>
      <c r="G15" s="64"/>
      <c r="H15" s="64"/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8" customFormat="1" x14ac:dyDescent="0.25">
      <c r="A16" s="96" t="s">
        <v>63</v>
      </c>
      <c r="B16" s="29"/>
      <c r="C16" s="29"/>
      <c r="D16" s="29"/>
      <c r="E16" s="64"/>
      <c r="F16" s="64"/>
      <c r="G16" s="64"/>
      <c r="H16" s="64"/>
      <c r="I16" s="64"/>
      <c r="J16" s="64"/>
      <c r="K16" s="64"/>
      <c r="L16" s="6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8" customFormat="1" x14ac:dyDescent="0.25">
      <c r="A17" s="96" t="s">
        <v>64</v>
      </c>
      <c r="B17" s="29"/>
      <c r="C17" s="29"/>
      <c r="D17" s="29"/>
      <c r="E17" s="64"/>
      <c r="F17" s="64"/>
      <c r="G17" s="64"/>
      <c r="H17" s="64"/>
      <c r="I17" s="64"/>
      <c r="J17" s="64"/>
      <c r="K17" s="64"/>
      <c r="L17" s="6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8" customFormat="1" ht="14.25" x14ac:dyDescent="0.25">
      <c r="A18" s="97"/>
      <c r="B18" s="29"/>
      <c r="C18" s="29"/>
      <c r="D18" s="29"/>
      <c r="E18" s="64"/>
      <c r="F18" s="64"/>
      <c r="G18" s="64"/>
      <c r="H18" s="64"/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8" customFormat="1" x14ac:dyDescent="0.25">
      <c r="A19" s="96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6" ht="13.5" x14ac:dyDescent="0.25">
      <c r="H20" s="8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zoomScaleNormal="100" workbookViewId="0">
      <selection activeCell="AA8" sqref="AA8"/>
    </sheetView>
  </sheetViews>
  <sheetFormatPr baseColWidth="10" defaultColWidth="12" defaultRowHeight="12.75" x14ac:dyDescent="0.2"/>
  <cols>
    <col min="1" max="1" width="5.5" style="7" customWidth="1"/>
    <col min="2" max="2" width="10.5" style="7" customWidth="1"/>
    <col min="3" max="7" width="7.33203125" style="7" customWidth="1"/>
    <col min="8" max="8" width="7.33203125" style="7" hidden="1" customWidth="1"/>
    <col min="9" max="11" width="7.33203125" style="7" customWidth="1"/>
    <col min="12" max="12" width="7.33203125" style="7" hidden="1" customWidth="1"/>
    <col min="13" max="13" width="7.33203125" style="7" customWidth="1"/>
    <col min="14" max="14" width="7.33203125" style="7" hidden="1" customWidth="1"/>
    <col min="15" max="16" width="7.33203125" style="7" customWidth="1"/>
    <col min="17" max="17" width="6.6640625" style="7" customWidth="1"/>
    <col min="18" max="18" width="7.33203125" style="7" customWidth="1"/>
    <col min="19" max="19" width="8.1640625" style="7" customWidth="1"/>
    <col min="20" max="20" width="6.6640625" style="7" customWidth="1"/>
    <col min="21" max="22" width="8.1640625" style="7" customWidth="1"/>
    <col min="23" max="23" width="8.1640625" style="7" hidden="1" customWidth="1"/>
    <col min="24" max="24" width="8.1640625" style="7" customWidth="1"/>
    <col min="25" max="26" width="12.6640625" style="7" customWidth="1"/>
    <col min="27" max="16384" width="12" style="7"/>
  </cols>
  <sheetData>
    <row r="1" spans="1:26" s="3" customFormat="1" ht="12.2" customHeight="1" x14ac:dyDescent="0.2">
      <c r="A1" s="1" t="s">
        <v>34</v>
      </c>
      <c r="B1" s="2"/>
      <c r="O1" s="4"/>
      <c r="P1" s="4"/>
      <c r="Q1" s="4"/>
      <c r="R1" s="4"/>
      <c r="S1" s="4"/>
      <c r="T1" s="4"/>
      <c r="Z1" s="5" t="s">
        <v>60</v>
      </c>
    </row>
    <row r="2" spans="1:26" ht="12.2" customHeight="1" x14ac:dyDescent="0.2">
      <c r="A2" s="6" t="s">
        <v>29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8"/>
      <c r="P2" s="28"/>
      <c r="Q2" s="27"/>
      <c r="R2" s="28"/>
      <c r="S2" s="4"/>
      <c r="T2" s="27"/>
      <c r="U2" s="26"/>
      <c r="V2" s="26"/>
      <c r="W2" s="26"/>
      <c r="X2" s="26"/>
      <c r="Y2" s="26"/>
      <c r="Z2" s="26"/>
    </row>
    <row r="3" spans="1:26" s="8" customFormat="1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9" customFormat="1" ht="19.5" customHeight="1" x14ac:dyDescent="0.25">
      <c r="A4" s="30" t="s">
        <v>0</v>
      </c>
      <c r="B4" s="30"/>
      <c r="C4" s="30" t="s">
        <v>1</v>
      </c>
      <c r="D4" s="30" t="s">
        <v>26</v>
      </c>
      <c r="E4" s="30" t="s">
        <v>2</v>
      </c>
      <c r="F4" s="30" t="s">
        <v>3</v>
      </c>
      <c r="G4" s="30" t="s">
        <v>4</v>
      </c>
      <c r="H4" s="30" t="s">
        <v>44</v>
      </c>
      <c r="I4" s="30" t="s">
        <v>5</v>
      </c>
      <c r="J4" s="30" t="s">
        <v>6</v>
      </c>
      <c r="K4" s="30" t="s">
        <v>7</v>
      </c>
      <c r="L4" s="30" t="s">
        <v>41</v>
      </c>
      <c r="M4" s="30" t="s">
        <v>8</v>
      </c>
      <c r="N4" s="30" t="s">
        <v>23</v>
      </c>
      <c r="O4" s="30" t="s">
        <v>38</v>
      </c>
      <c r="P4" s="30" t="s">
        <v>39</v>
      </c>
      <c r="Q4" s="30" t="s">
        <v>10</v>
      </c>
      <c r="R4" s="30" t="s">
        <v>9</v>
      </c>
      <c r="S4" s="30" t="s">
        <v>11</v>
      </c>
      <c r="T4" s="30" t="s">
        <v>40</v>
      </c>
      <c r="U4" s="30" t="s">
        <v>12</v>
      </c>
      <c r="V4" s="30" t="s">
        <v>13</v>
      </c>
      <c r="W4" s="30" t="s">
        <v>14</v>
      </c>
      <c r="X4" s="30" t="s">
        <v>24</v>
      </c>
      <c r="Y4" s="30" t="s">
        <v>25</v>
      </c>
      <c r="Z4" s="32" t="s">
        <v>15</v>
      </c>
    </row>
    <row r="5" spans="1:26" s="8" customFormat="1" ht="19.5" customHeight="1" x14ac:dyDescent="0.25">
      <c r="A5" s="33" t="s">
        <v>16</v>
      </c>
      <c r="B5" s="34"/>
      <c r="C5" s="35">
        <v>39</v>
      </c>
      <c r="D5" s="35">
        <v>16</v>
      </c>
      <c r="E5" s="35">
        <v>12</v>
      </c>
      <c r="F5" s="35">
        <v>17</v>
      </c>
      <c r="G5" s="35">
        <v>1</v>
      </c>
      <c r="H5" s="35"/>
      <c r="I5" s="35">
        <v>54</v>
      </c>
      <c r="J5" s="35">
        <v>4</v>
      </c>
      <c r="K5" s="35"/>
      <c r="L5" s="35"/>
      <c r="M5" s="35">
        <v>5</v>
      </c>
      <c r="N5" s="35"/>
      <c r="O5" s="35">
        <v>1</v>
      </c>
      <c r="P5" s="35">
        <v>27</v>
      </c>
      <c r="Q5" s="37">
        <v>31</v>
      </c>
      <c r="R5" s="35">
        <v>26</v>
      </c>
      <c r="S5" s="35">
        <v>18</v>
      </c>
      <c r="T5" s="37">
        <v>7</v>
      </c>
      <c r="U5" s="35">
        <v>6</v>
      </c>
      <c r="V5" s="35">
        <v>11</v>
      </c>
      <c r="W5" s="35"/>
      <c r="X5" s="35">
        <v>84</v>
      </c>
      <c r="Y5" s="35">
        <f>SUM(C5:X5)</f>
        <v>359</v>
      </c>
      <c r="Z5" s="38">
        <f t="shared" ref="Z5:Z10" si="0">Y5/$Y$10*100</f>
        <v>14.958333333333334</v>
      </c>
    </row>
    <row r="6" spans="1:26" s="8" customFormat="1" ht="12.2" customHeight="1" x14ac:dyDescent="0.25">
      <c r="A6" s="33" t="s">
        <v>17</v>
      </c>
      <c r="B6" s="34"/>
      <c r="C6" s="35">
        <v>33</v>
      </c>
      <c r="D6" s="35">
        <v>25</v>
      </c>
      <c r="E6" s="35">
        <v>77</v>
      </c>
      <c r="F6" s="35">
        <v>31</v>
      </c>
      <c r="G6" s="35">
        <v>5</v>
      </c>
      <c r="H6" s="35"/>
      <c r="I6" s="35">
        <v>28</v>
      </c>
      <c r="J6" s="35">
        <v>18</v>
      </c>
      <c r="K6" s="35">
        <v>2</v>
      </c>
      <c r="L6" s="35"/>
      <c r="M6" s="35">
        <v>25</v>
      </c>
      <c r="N6" s="35"/>
      <c r="O6" s="35">
        <v>2</v>
      </c>
      <c r="P6" s="35">
        <v>47</v>
      </c>
      <c r="Q6" s="37">
        <v>59</v>
      </c>
      <c r="R6" s="35">
        <v>59</v>
      </c>
      <c r="S6" s="35">
        <v>15</v>
      </c>
      <c r="T6" s="37">
        <v>3</v>
      </c>
      <c r="U6" s="35">
        <v>35</v>
      </c>
      <c r="V6" s="35">
        <v>28</v>
      </c>
      <c r="W6" s="35"/>
      <c r="X6" s="35">
        <v>87</v>
      </c>
      <c r="Y6" s="35">
        <f>SUM(C6:X6)</f>
        <v>579</v>
      </c>
      <c r="Z6" s="38">
        <f t="shared" si="0"/>
        <v>24.125</v>
      </c>
    </row>
    <row r="7" spans="1:26" s="8" customFormat="1" ht="12.2" customHeight="1" x14ac:dyDescent="0.25">
      <c r="A7" s="33" t="s">
        <v>18</v>
      </c>
      <c r="B7" s="34"/>
      <c r="C7" s="35">
        <v>105</v>
      </c>
      <c r="D7" s="35">
        <v>86</v>
      </c>
      <c r="E7" s="35">
        <v>111</v>
      </c>
      <c r="F7" s="35">
        <v>87</v>
      </c>
      <c r="G7" s="35">
        <v>14</v>
      </c>
      <c r="H7" s="35"/>
      <c r="I7" s="35">
        <v>47</v>
      </c>
      <c r="J7" s="35">
        <v>37</v>
      </c>
      <c r="K7" s="35">
        <v>3</v>
      </c>
      <c r="L7" s="35"/>
      <c r="M7" s="35">
        <v>22</v>
      </c>
      <c r="N7" s="35"/>
      <c r="O7" s="35">
        <v>3</v>
      </c>
      <c r="P7" s="35">
        <v>11</v>
      </c>
      <c r="Q7" s="37">
        <v>67</v>
      </c>
      <c r="R7" s="35">
        <v>23</v>
      </c>
      <c r="S7" s="35">
        <v>22</v>
      </c>
      <c r="T7" s="37">
        <v>2</v>
      </c>
      <c r="U7" s="35">
        <v>19</v>
      </c>
      <c r="V7" s="35">
        <v>41</v>
      </c>
      <c r="W7" s="35"/>
      <c r="X7" s="35">
        <v>75</v>
      </c>
      <c r="Y7" s="35">
        <f>SUM(C7:X7)</f>
        <v>775</v>
      </c>
      <c r="Z7" s="38">
        <f t="shared" si="0"/>
        <v>32.291666666666671</v>
      </c>
    </row>
    <row r="8" spans="1:26" s="8" customFormat="1" ht="12.2" customHeight="1" x14ac:dyDescent="0.25">
      <c r="A8" s="33" t="s">
        <v>19</v>
      </c>
      <c r="B8" s="34"/>
      <c r="C8" s="35">
        <v>74</v>
      </c>
      <c r="D8" s="35">
        <v>73</v>
      </c>
      <c r="E8" s="35">
        <v>67</v>
      </c>
      <c r="F8" s="35">
        <v>59</v>
      </c>
      <c r="G8" s="35">
        <v>8</v>
      </c>
      <c r="H8" s="35"/>
      <c r="I8" s="35">
        <v>27</v>
      </c>
      <c r="J8" s="35">
        <v>31</v>
      </c>
      <c r="K8" s="35">
        <v>3</v>
      </c>
      <c r="L8" s="35"/>
      <c r="M8" s="35">
        <v>7</v>
      </c>
      <c r="N8" s="35"/>
      <c r="O8" s="35">
        <v>1</v>
      </c>
      <c r="P8" s="35"/>
      <c r="Q8" s="37">
        <v>18</v>
      </c>
      <c r="R8" s="35">
        <v>1</v>
      </c>
      <c r="S8" s="35">
        <v>27</v>
      </c>
      <c r="T8" s="37">
        <v>4</v>
      </c>
      <c r="U8" s="35">
        <v>13</v>
      </c>
      <c r="V8" s="35">
        <v>21</v>
      </c>
      <c r="W8" s="35"/>
      <c r="X8" s="35">
        <v>46</v>
      </c>
      <c r="Y8" s="35">
        <f>SUM(C8:X8)</f>
        <v>480</v>
      </c>
      <c r="Z8" s="38">
        <f t="shared" si="0"/>
        <v>20</v>
      </c>
    </row>
    <row r="9" spans="1:26" s="8" customFormat="1" x14ac:dyDescent="0.25">
      <c r="A9" s="33" t="s">
        <v>20</v>
      </c>
      <c r="B9" s="34"/>
      <c r="C9" s="35">
        <v>12</v>
      </c>
      <c r="D9" s="35">
        <v>11</v>
      </c>
      <c r="E9" s="35">
        <v>12</v>
      </c>
      <c r="F9" s="35">
        <v>9</v>
      </c>
      <c r="G9" s="35">
        <v>5</v>
      </c>
      <c r="H9" s="35"/>
      <c r="I9" s="35">
        <v>12</v>
      </c>
      <c r="J9" s="35">
        <v>10</v>
      </c>
      <c r="K9" s="35"/>
      <c r="L9" s="35"/>
      <c r="M9" s="35">
        <v>11</v>
      </c>
      <c r="N9" s="35"/>
      <c r="O9" s="35">
        <v>1</v>
      </c>
      <c r="P9" s="35"/>
      <c r="Q9" s="37">
        <v>11</v>
      </c>
      <c r="R9" s="35">
        <v>5</v>
      </c>
      <c r="S9" s="35">
        <v>43</v>
      </c>
      <c r="T9" s="37">
        <v>11</v>
      </c>
      <c r="U9" s="35">
        <v>6</v>
      </c>
      <c r="V9" s="35">
        <v>7</v>
      </c>
      <c r="W9" s="35"/>
      <c r="X9" s="35">
        <v>41</v>
      </c>
      <c r="Y9" s="35">
        <f>SUM(C9:X9)</f>
        <v>207</v>
      </c>
      <c r="Z9" s="38">
        <f t="shared" si="0"/>
        <v>8.625</v>
      </c>
    </row>
    <row r="10" spans="1:26" s="9" customFormat="1" ht="19.5" customHeight="1" x14ac:dyDescent="0.25">
      <c r="A10" s="39" t="s">
        <v>28</v>
      </c>
      <c r="B10" s="40"/>
      <c r="C10" s="41">
        <f t="shared" ref="C10:Y10" si="1">SUM(C5:C9)</f>
        <v>263</v>
      </c>
      <c r="D10" s="41">
        <f t="shared" si="1"/>
        <v>211</v>
      </c>
      <c r="E10" s="41">
        <f t="shared" si="1"/>
        <v>279</v>
      </c>
      <c r="F10" s="41">
        <f t="shared" si="1"/>
        <v>203</v>
      </c>
      <c r="G10" s="41">
        <f t="shared" si="1"/>
        <v>33</v>
      </c>
      <c r="H10" s="41">
        <f t="shared" si="1"/>
        <v>0</v>
      </c>
      <c r="I10" s="41">
        <f t="shared" si="1"/>
        <v>168</v>
      </c>
      <c r="J10" s="41">
        <f t="shared" si="1"/>
        <v>100</v>
      </c>
      <c r="K10" s="41">
        <f t="shared" si="1"/>
        <v>8</v>
      </c>
      <c r="L10" s="41">
        <f>SUM(L5:L9)</f>
        <v>0</v>
      </c>
      <c r="M10" s="41">
        <f t="shared" si="1"/>
        <v>70</v>
      </c>
      <c r="N10" s="41">
        <f t="shared" si="1"/>
        <v>0</v>
      </c>
      <c r="O10" s="41">
        <f>SUM(O5:O9)</f>
        <v>8</v>
      </c>
      <c r="P10" s="41">
        <f>SUM(P5:P9)</f>
        <v>85</v>
      </c>
      <c r="Q10" s="41">
        <f>SUM(Q5:Q9)</f>
        <v>186</v>
      </c>
      <c r="R10" s="41">
        <f>SUM(R5:R9)</f>
        <v>114</v>
      </c>
      <c r="S10" s="41">
        <f>SUM(S5:S9)</f>
        <v>125</v>
      </c>
      <c r="T10" s="41">
        <f t="shared" si="1"/>
        <v>27</v>
      </c>
      <c r="U10" s="41">
        <f t="shared" si="1"/>
        <v>79</v>
      </c>
      <c r="V10" s="41">
        <f t="shared" si="1"/>
        <v>108</v>
      </c>
      <c r="W10" s="41">
        <f t="shared" si="1"/>
        <v>0</v>
      </c>
      <c r="X10" s="41">
        <f>SUM(X5:X9)</f>
        <v>333</v>
      </c>
      <c r="Y10" s="66">
        <f t="shared" si="1"/>
        <v>2400</v>
      </c>
      <c r="Z10" s="67">
        <f t="shared" si="0"/>
        <v>100</v>
      </c>
    </row>
    <row r="11" spans="1:26" s="11" customFormat="1" ht="19.5" customHeight="1" x14ac:dyDescent="0.2">
      <c r="A11" s="43" t="s">
        <v>21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7"/>
      <c r="R11" s="45"/>
      <c r="S11" s="45"/>
      <c r="T11" s="47"/>
      <c r="U11" s="45"/>
      <c r="V11" s="45"/>
      <c r="W11" s="45"/>
      <c r="X11" s="45"/>
      <c r="Y11" s="45"/>
      <c r="Z11" s="48"/>
    </row>
    <row r="12" spans="1:26" s="12" customFormat="1" x14ac:dyDescent="0.25">
      <c r="A12" s="49" t="s">
        <v>22</v>
      </c>
      <c r="B12" s="50"/>
      <c r="C12" s="51">
        <v>44.349809885931556</v>
      </c>
      <c r="D12" s="51">
        <v>46.33175355450237</v>
      </c>
      <c r="E12" s="51">
        <v>44.17562724014337</v>
      </c>
      <c r="F12" s="51">
        <v>44.876847290640391</v>
      </c>
      <c r="G12" s="51">
        <v>47.606060606060609</v>
      </c>
      <c r="H12" s="51"/>
      <c r="I12" s="51">
        <v>39.99404761904762</v>
      </c>
      <c r="J12" s="51">
        <v>47.74</v>
      </c>
      <c r="K12" s="51">
        <v>45.5</v>
      </c>
      <c r="L12" s="51"/>
      <c r="M12" s="51">
        <v>43.328571428571429</v>
      </c>
      <c r="N12" s="51"/>
      <c r="O12" s="51">
        <v>43</v>
      </c>
      <c r="P12" s="51">
        <v>33</v>
      </c>
      <c r="Q12" s="53">
        <v>40.258064516129032</v>
      </c>
      <c r="R12" s="51">
        <v>36.254385964912281</v>
      </c>
      <c r="S12" s="51">
        <v>50.896000000000001</v>
      </c>
      <c r="T12" s="53">
        <v>51.148148148148145</v>
      </c>
      <c r="U12" s="51">
        <v>41.670886075949369</v>
      </c>
      <c r="V12" s="51">
        <v>43.222222222222221</v>
      </c>
      <c r="W12" s="51"/>
      <c r="X12" s="51">
        <v>41.171171171171174</v>
      </c>
      <c r="Y12" s="51">
        <v>43.132916666666667</v>
      </c>
      <c r="Z12" s="55"/>
    </row>
    <row r="13" spans="1:26" s="8" customFormat="1" x14ac:dyDescent="0.25">
      <c r="A13" s="6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8" customFormat="1" x14ac:dyDescent="0.25">
      <c r="A14" s="95" t="s">
        <v>61</v>
      </c>
      <c r="B14" s="65"/>
      <c r="C14" s="29"/>
      <c r="D14" s="29"/>
      <c r="E14" s="64"/>
      <c r="F14" s="64"/>
      <c r="G14" s="64"/>
      <c r="H14" s="64"/>
      <c r="I14" s="64"/>
      <c r="J14" s="64"/>
      <c r="K14" s="64"/>
      <c r="L14" s="64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8" customFormat="1" x14ac:dyDescent="0.25">
      <c r="A15" s="95"/>
      <c r="B15" s="33"/>
      <c r="C15" s="29"/>
      <c r="D15" s="29"/>
      <c r="E15" s="64"/>
      <c r="F15" s="64"/>
      <c r="G15" s="64"/>
      <c r="H15" s="64"/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8" customFormat="1" x14ac:dyDescent="0.25">
      <c r="A16" s="96" t="s">
        <v>63</v>
      </c>
      <c r="B16" s="29"/>
      <c r="C16" s="29"/>
      <c r="D16" s="29"/>
      <c r="E16" s="64"/>
      <c r="F16" s="64"/>
      <c r="G16" s="64"/>
      <c r="H16" s="64"/>
      <c r="I16" s="64"/>
      <c r="J16" s="64"/>
      <c r="K16" s="64"/>
      <c r="L16" s="6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8" customFormat="1" x14ac:dyDescent="0.25">
      <c r="A17" s="96" t="s">
        <v>64</v>
      </c>
      <c r="B17" s="29"/>
      <c r="C17" s="29"/>
      <c r="D17" s="29"/>
      <c r="E17" s="64"/>
      <c r="F17" s="64"/>
      <c r="G17" s="64"/>
      <c r="H17" s="64"/>
      <c r="I17" s="64"/>
      <c r="J17" s="64"/>
      <c r="K17" s="64"/>
      <c r="L17" s="6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8" customFormat="1" ht="14.25" x14ac:dyDescent="0.25">
      <c r="A18" s="97"/>
      <c r="B18" s="29"/>
      <c r="C18" s="29"/>
      <c r="D18" s="29"/>
      <c r="E18" s="64"/>
      <c r="F18" s="64"/>
      <c r="G18" s="64"/>
      <c r="H18" s="64"/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8" customFormat="1" x14ac:dyDescent="0.25">
      <c r="A19" s="96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6" ht="13.5" x14ac:dyDescent="0.25">
      <c r="H20" s="8"/>
    </row>
  </sheetData>
  <phoneticPr fontId="0" type="noConversion"/>
  <pageMargins left="0.28000000000000003" right="0.19" top="1.1811023622047245" bottom="1.3385826771653544" header="0.51181102362204722" footer="0.51181102362204722"/>
  <pageSetup paperSize="9" orientation="landscape" r:id="rId1"/>
  <headerFooter alignWithMargins="0">
    <oddFooter>&amp;C&amp;6 cm:   &amp;F   /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Friedling Mélanie BFS</dc:creator>
  <cp:lastModifiedBy>Schneider Madeleine BFS</cp:lastModifiedBy>
  <cp:lastPrinted>2019-09-23T10:07:47Z</cp:lastPrinted>
  <dcterms:created xsi:type="dcterms:W3CDTF">2011-09-28T06:33:10Z</dcterms:created>
  <dcterms:modified xsi:type="dcterms:W3CDTF">2019-09-27T07:39:48Z</dcterms:modified>
</cp:coreProperties>
</file>