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-15" yWindow="-15" windowWidth="25440" windowHeight="6390"/>
  </bookViews>
  <sheets>
    <sheet name="17.02.02.05.02.05" sheetId="1" r:id="rId1"/>
  </sheets>
  <calcPr calcId="162913"/>
</workbook>
</file>

<file path=xl/calcChain.xml><?xml version="1.0" encoding="utf-8"?>
<calcChain xmlns="http://schemas.openxmlformats.org/spreadsheetml/2006/main">
  <c r="AB9" i="1" l="1"/>
  <c r="AB10" i="1"/>
  <c r="AB11" i="1"/>
  <c r="AB12" i="1"/>
  <c r="AB13" i="1"/>
  <c r="AB7" i="1"/>
  <c r="O7" i="1"/>
  <c r="N7" i="1" l="1"/>
  <c r="AA12" i="1" s="1"/>
  <c r="M7" i="1"/>
  <c r="Z13" i="1" s="1"/>
  <c r="Z12" i="1"/>
  <c r="L7" i="1"/>
  <c r="Y13" i="1" s="1"/>
  <c r="K7" i="1"/>
  <c r="X7" i="1" s="1"/>
  <c r="X11" i="1"/>
  <c r="X12" i="1"/>
  <c r="J7" i="1"/>
  <c r="W12" i="1" s="1"/>
  <c r="I7" i="1"/>
  <c r="V12" i="1"/>
  <c r="H7" i="1"/>
  <c r="U9" i="1" s="1"/>
  <c r="U13" i="1"/>
  <c r="U10" i="1"/>
  <c r="G7" i="1"/>
  <c r="T11" i="1" s="1"/>
  <c r="F7" i="1"/>
  <c r="S12" i="1" s="1"/>
  <c r="E7" i="1"/>
  <c r="R12" i="1" s="1"/>
  <c r="R10" i="1"/>
  <c r="R13" i="1"/>
  <c r="D7" i="1"/>
  <c r="Q12" i="1" s="1"/>
  <c r="C7" i="1"/>
  <c r="P13" i="1" s="1"/>
  <c r="V11" i="1"/>
  <c r="Y9" i="1"/>
  <c r="R7" i="1"/>
  <c r="Z7" i="1"/>
  <c r="U11" i="1"/>
  <c r="U12" i="1"/>
  <c r="R11" i="1"/>
  <c r="Y7" i="1"/>
  <c r="R9" i="1"/>
  <c r="Y10" i="1"/>
  <c r="Y12" i="1"/>
  <c r="V7" i="1"/>
  <c r="V10" i="1"/>
  <c r="U7" i="1"/>
  <c r="V13" i="1"/>
  <c r="X10" i="1"/>
  <c r="V9" i="1"/>
  <c r="W11" i="1" l="1"/>
  <c r="Y11" i="1"/>
  <c r="W9" i="1"/>
  <c r="X9" i="1"/>
  <c r="W10" i="1"/>
  <c r="W7" i="1"/>
  <c r="AA13" i="1"/>
  <c r="S11" i="1"/>
  <c r="Q9" i="1"/>
  <c r="T12" i="1"/>
  <c r="P7" i="1"/>
  <c r="Q11" i="1"/>
  <c r="T7" i="1"/>
  <c r="AA7" i="1"/>
  <c r="S10" i="1"/>
  <c r="T10" i="1"/>
  <c r="AA9" i="1"/>
  <c r="P9" i="1"/>
  <c r="S9" i="1"/>
  <c r="T9" i="1"/>
  <c r="Q7" i="1"/>
  <c r="P11" i="1"/>
  <c r="AA10" i="1"/>
  <c r="P10" i="1"/>
  <c r="W13" i="1"/>
  <c r="T13" i="1"/>
  <c r="X13" i="1"/>
  <c r="Z10" i="1"/>
  <c r="Q10" i="1"/>
  <c r="S13" i="1"/>
  <c r="P12" i="1"/>
  <c r="S7" i="1"/>
  <c r="AA11" i="1"/>
  <c r="Q13" i="1"/>
  <c r="Z11" i="1"/>
  <c r="Z9" i="1"/>
</calcChain>
</file>

<file path=xl/sharedStrings.xml><?xml version="1.0" encoding="utf-8"?>
<sst xmlns="http://schemas.openxmlformats.org/spreadsheetml/2006/main" count="41" uniqueCount="29">
  <si>
    <t>Groupe d'âges</t>
  </si>
  <si>
    <t>Nombre de candidats</t>
  </si>
  <si>
    <t>Pourcentage de candidats</t>
  </si>
  <si>
    <t>1971</t>
  </si>
  <si>
    <t>1975</t>
  </si>
  <si>
    <t>1979</t>
  </si>
  <si>
    <t>1983</t>
  </si>
  <si>
    <t>1987</t>
  </si>
  <si>
    <t>1991</t>
  </si>
  <si>
    <t>1999</t>
  </si>
  <si>
    <t>2003</t>
  </si>
  <si>
    <t xml:space="preserve"> 18 – 29 ans</t>
  </si>
  <si>
    <t xml:space="preserve"> 30 – 39 ans</t>
  </si>
  <si>
    <t xml:space="preserve"> 40 – 49 ans</t>
  </si>
  <si>
    <t xml:space="preserve"> 50 – 59 ans</t>
  </si>
  <si>
    <t xml:space="preserve"> 60 ans et plus</t>
  </si>
  <si>
    <t>Total</t>
  </si>
  <si>
    <t xml:space="preserve">Age moyen </t>
  </si>
  <si>
    <t>2007</t>
  </si>
  <si>
    <t>1995</t>
  </si>
  <si>
    <t>2011</t>
  </si>
  <si>
    <t>2015</t>
  </si>
  <si>
    <t>17.02.02.05.02.05</t>
  </si>
  <si>
    <t>Candidats lors des élections au Conseil national de 1971 à 2019, par groupe d'âges</t>
  </si>
  <si>
    <t>Source : OFS - Statistique des élections au Conseil national</t>
  </si>
  <si>
    <t>© OFS 2019</t>
  </si>
  <si>
    <t xml:space="preserve"> </t>
  </si>
  <si>
    <t>Renseignements: Office fédéral de la statistique (OFS), Section Politique, Culture, Médias, poku@bfs.admin.ch, tél. 058 463 61 58</t>
  </si>
  <si>
    <t>Dernière modification: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</si>
</sst>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 &quot;@"/>
    <numFmt numFmtId="165" formatCode="#,##0&quot; &quot;"/>
    <numFmt numFmtId="166" formatCode="#,##0.0&quot; &quot;"/>
  </numFmts>
  <fonts count="12" x14ac:knownFonts="1">
    <font>
      <sz val="10"/>
      <name val="Helv"/>
    </font>
    <font>
      <sz val="10"/>
      <name val="Helv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NumberFormat="1" applyFont="1" applyFill="1" applyBorder="1"/>
    <xf numFmtId="0" fontId="3" fillId="2" borderId="0" xfId="0" applyFont="1" applyFill="1" applyAlignment="1">
      <alignment horizontal="centerContinuous"/>
    </xf>
    <xf numFmtId="0" fontId="6" fillId="2" borderId="0" xfId="0" applyFont="1" applyFill="1"/>
    <xf numFmtId="0" fontId="7" fillId="2" borderId="0" xfId="0" applyFont="1" applyFill="1"/>
    <xf numFmtId="0" fontId="7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1" xfId="0" quotePrefix="1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/>
    <xf numFmtId="164" fontId="7" fillId="2" borderId="0" xfId="0" applyNumberFormat="1" applyFont="1" applyFill="1" applyBorder="1" applyAlignment="1"/>
    <xf numFmtId="164" fontId="7" fillId="2" borderId="4" xfId="0" quotePrefix="1" applyNumberFormat="1" applyFont="1" applyFill="1" applyBorder="1" applyAlignment="1"/>
    <xf numFmtId="164" fontId="7" fillId="2" borderId="4" xfId="0" applyNumberFormat="1" applyFont="1" applyFill="1" applyBorder="1" applyAlignment="1"/>
    <xf numFmtId="0" fontId="7" fillId="2" borderId="5" xfId="0" applyNumberFormat="1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7" fillId="2" borderId="0" xfId="0" applyNumberFormat="1" applyFont="1" applyFill="1" applyBorder="1"/>
    <xf numFmtId="164" fontId="7" fillId="2" borderId="0" xfId="0" applyNumberFormat="1" applyFont="1" applyFill="1" applyBorder="1"/>
    <xf numFmtId="164" fontId="7" fillId="2" borderId="7" xfId="0" applyNumberFormat="1" applyFont="1" applyFill="1" applyBorder="1"/>
    <xf numFmtId="0" fontId="7" fillId="3" borderId="0" xfId="0" applyNumberFormat="1" applyFont="1" applyFill="1" applyBorder="1"/>
    <xf numFmtId="3" fontId="7" fillId="3" borderId="0" xfId="1" applyNumberFormat="1" applyFont="1" applyFill="1" applyBorder="1"/>
    <xf numFmtId="0" fontId="7" fillId="3" borderId="7" xfId="0" applyNumberFormat="1" applyFont="1" applyFill="1" applyBorder="1"/>
    <xf numFmtId="164" fontId="8" fillId="2" borderId="0" xfId="0" applyNumberFormat="1" applyFont="1" applyFill="1" applyBorder="1"/>
    <xf numFmtId="166" fontId="7" fillId="2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7" xfId="0" applyNumberFormat="1" applyFont="1" applyFill="1" applyBorder="1"/>
    <xf numFmtId="0" fontId="9" fillId="2" borderId="0" xfId="0" applyNumberFormat="1" applyFont="1" applyFill="1" applyBorder="1"/>
    <xf numFmtId="164" fontId="9" fillId="2" borderId="0" xfId="0" applyNumberFormat="1" applyFont="1" applyFill="1" applyBorder="1"/>
    <xf numFmtId="166" fontId="7" fillId="3" borderId="0" xfId="0" applyNumberFormat="1" applyFont="1" applyFill="1" applyBorder="1"/>
    <xf numFmtId="165" fontId="9" fillId="2" borderId="0" xfId="0" applyNumberFormat="1" applyFont="1" applyFill="1" applyBorder="1"/>
    <xf numFmtId="165" fontId="9" fillId="2" borderId="7" xfId="0" applyNumberFormat="1" applyFont="1" applyFill="1" applyBorder="1"/>
    <xf numFmtId="166" fontId="7" fillId="3" borderId="7" xfId="0" applyNumberFormat="1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Border="1"/>
    <xf numFmtId="0" fontId="7" fillId="2" borderId="4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164" fontId="7" fillId="2" borderId="5" xfId="0" quotePrefix="1" applyNumberFormat="1" applyFont="1" applyFill="1" applyBorder="1" applyAlignment="1">
      <alignment vertical="center"/>
    </xf>
    <xf numFmtId="0" fontId="6" fillId="2" borderId="5" xfId="0" applyFont="1" applyFill="1" applyBorder="1"/>
    <xf numFmtId="166" fontId="7" fillId="2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30"/>
  <sheetViews>
    <sheetView tabSelected="1" zoomScaleNormal="100" workbookViewId="0"/>
  </sheetViews>
  <sheetFormatPr baseColWidth="10" defaultRowHeight="12.75" x14ac:dyDescent="0.2"/>
  <cols>
    <col min="1" max="1" width="4.7109375" style="4" customWidth="1"/>
    <col min="2" max="2" width="11.7109375" style="4" customWidth="1"/>
    <col min="3" max="28" width="6.140625" style="4" customWidth="1"/>
    <col min="29" max="16384" width="11.42578125" style="4"/>
  </cols>
  <sheetData>
    <row r="1" spans="1:28" s="2" customFormat="1" ht="12.2" customHeight="1" x14ac:dyDescent="0.2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Z1" s="3"/>
      <c r="AB1" s="3" t="s">
        <v>22</v>
      </c>
    </row>
    <row r="2" spans="1:28" ht="8.1" customHeight="1" x14ac:dyDescent="0.2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5"/>
    </row>
    <row r="3" spans="1:28" s="6" customFormat="1" ht="15.95" customHeight="1" x14ac:dyDescent="0.2">
      <c r="A3" s="12" t="s">
        <v>0</v>
      </c>
      <c r="B3" s="13"/>
      <c r="C3" s="14" t="s">
        <v>1</v>
      </c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4" t="s">
        <v>2</v>
      </c>
      <c r="Q3" s="15"/>
      <c r="R3" s="15"/>
      <c r="S3" s="16"/>
      <c r="T3" s="16"/>
      <c r="U3" s="16"/>
      <c r="V3" s="16"/>
      <c r="W3" s="16"/>
      <c r="X3" s="16"/>
      <c r="Y3" s="16"/>
      <c r="Z3" s="16"/>
      <c r="AA3" s="16"/>
      <c r="AB3" s="44"/>
    </row>
    <row r="4" spans="1:28" s="7" customFormat="1" ht="12.95" customHeight="1" x14ac:dyDescent="0.25">
      <c r="A4" s="17"/>
      <c r="B4" s="18"/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19</v>
      </c>
      <c r="J4" s="19" t="s">
        <v>9</v>
      </c>
      <c r="K4" s="19" t="s">
        <v>10</v>
      </c>
      <c r="L4" s="20" t="s">
        <v>18</v>
      </c>
      <c r="M4" s="20" t="s">
        <v>20</v>
      </c>
      <c r="N4" s="20" t="s">
        <v>21</v>
      </c>
      <c r="O4" s="42">
        <v>2019</v>
      </c>
      <c r="P4" s="19" t="s">
        <v>3</v>
      </c>
      <c r="Q4" s="19" t="s">
        <v>4</v>
      </c>
      <c r="R4" s="19" t="s">
        <v>5</v>
      </c>
      <c r="S4" s="19" t="s">
        <v>6</v>
      </c>
      <c r="T4" s="19" t="s">
        <v>7</v>
      </c>
      <c r="U4" s="19" t="s">
        <v>8</v>
      </c>
      <c r="V4" s="19" t="s">
        <v>19</v>
      </c>
      <c r="W4" s="19" t="s">
        <v>9</v>
      </c>
      <c r="X4" s="19" t="s">
        <v>10</v>
      </c>
      <c r="Y4" s="20" t="s">
        <v>18</v>
      </c>
      <c r="Z4" s="20" t="s">
        <v>20</v>
      </c>
      <c r="AA4" s="20" t="s">
        <v>21</v>
      </c>
      <c r="AB4" s="43">
        <v>2019</v>
      </c>
    </row>
    <row r="5" spans="1:28" s="5" customFormat="1" ht="3.2" customHeigh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2"/>
    </row>
    <row r="6" spans="1:28" s="5" customFormat="1" ht="8.4499999999999993" customHeigh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5" customFormat="1" ht="18" customHeight="1" x14ac:dyDescent="0.25">
      <c r="A7" s="27" t="s">
        <v>16</v>
      </c>
      <c r="B7" s="27"/>
      <c r="C7" s="28">
        <f>SUM(C9:C13)</f>
        <v>1689</v>
      </c>
      <c r="D7" s="28">
        <f t="shared" ref="D7:O7" si="0">SUM(D9:D13)</f>
        <v>1947</v>
      </c>
      <c r="E7" s="28">
        <f t="shared" si="0"/>
        <v>1845</v>
      </c>
      <c r="F7" s="28">
        <f t="shared" si="0"/>
        <v>1880</v>
      </c>
      <c r="G7" s="28">
        <f t="shared" si="0"/>
        <v>2400</v>
      </c>
      <c r="H7" s="28">
        <f t="shared" si="0"/>
        <v>2561</v>
      </c>
      <c r="I7" s="28">
        <f t="shared" si="0"/>
        <v>2834</v>
      </c>
      <c r="J7" s="28">
        <f t="shared" si="0"/>
        <v>2845</v>
      </c>
      <c r="K7" s="28">
        <f t="shared" si="0"/>
        <v>2836</v>
      </c>
      <c r="L7" s="28">
        <f t="shared" si="0"/>
        <v>3089</v>
      </c>
      <c r="M7" s="28">
        <f t="shared" si="0"/>
        <v>3458</v>
      </c>
      <c r="N7" s="28">
        <f t="shared" si="0"/>
        <v>3788</v>
      </c>
      <c r="O7" s="28">
        <f t="shared" si="0"/>
        <v>4645</v>
      </c>
      <c r="P7" s="29">
        <f t="shared" ref="P7:AB7" si="1">C7/C$7*100</f>
        <v>100</v>
      </c>
      <c r="Q7" s="27">
        <f t="shared" si="1"/>
        <v>100</v>
      </c>
      <c r="R7" s="27">
        <f t="shared" si="1"/>
        <v>100</v>
      </c>
      <c r="S7" s="27">
        <f t="shared" si="1"/>
        <v>100</v>
      </c>
      <c r="T7" s="27">
        <f t="shared" si="1"/>
        <v>100</v>
      </c>
      <c r="U7" s="27">
        <f t="shared" si="1"/>
        <v>100</v>
      </c>
      <c r="V7" s="27">
        <f t="shared" si="1"/>
        <v>100</v>
      </c>
      <c r="W7" s="27">
        <f t="shared" si="1"/>
        <v>100</v>
      </c>
      <c r="X7" s="27">
        <f t="shared" si="1"/>
        <v>100</v>
      </c>
      <c r="Y7" s="27">
        <f t="shared" si="1"/>
        <v>100</v>
      </c>
      <c r="Z7" s="27">
        <f t="shared" si="1"/>
        <v>100</v>
      </c>
      <c r="AA7" s="27">
        <f t="shared" si="1"/>
        <v>100</v>
      </c>
      <c r="AB7" s="27">
        <f t="shared" si="1"/>
        <v>100</v>
      </c>
    </row>
    <row r="8" spans="1:28" s="5" customFormat="1" ht="9" customHeight="1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30"/>
      <c r="N8" s="30"/>
      <c r="O8" s="30"/>
      <c r="P8" s="26"/>
      <c r="Q8" s="25"/>
      <c r="R8" s="25"/>
      <c r="S8" s="25"/>
      <c r="T8" s="25"/>
      <c r="U8" s="25"/>
      <c r="V8" s="25"/>
      <c r="W8" s="25"/>
      <c r="X8" s="25"/>
      <c r="Y8" s="25"/>
      <c r="Z8" s="31"/>
      <c r="AA8" s="31"/>
      <c r="AB8" s="31"/>
    </row>
    <row r="9" spans="1:28" s="5" customFormat="1" ht="15" customHeight="1" x14ac:dyDescent="0.25">
      <c r="A9" s="24" t="s">
        <v>11</v>
      </c>
      <c r="B9" s="25"/>
      <c r="C9" s="32">
        <v>157</v>
      </c>
      <c r="D9" s="32">
        <v>267</v>
      </c>
      <c r="E9" s="32">
        <v>240</v>
      </c>
      <c r="F9" s="32">
        <v>206</v>
      </c>
      <c r="G9" s="32">
        <v>359</v>
      </c>
      <c r="H9" s="32">
        <v>427</v>
      </c>
      <c r="I9" s="32">
        <v>527</v>
      </c>
      <c r="J9" s="32">
        <v>598</v>
      </c>
      <c r="K9" s="32">
        <v>732</v>
      </c>
      <c r="L9" s="32">
        <v>910</v>
      </c>
      <c r="M9" s="32">
        <v>1098</v>
      </c>
      <c r="N9" s="32">
        <v>1290</v>
      </c>
      <c r="O9" s="32">
        <v>1515</v>
      </c>
      <c r="P9" s="33">
        <f t="shared" ref="P9:Y13" si="2">C9/C$7*100</f>
        <v>9.2954410894020132</v>
      </c>
      <c r="Q9" s="31">
        <f t="shared" si="2"/>
        <v>13.713405238828969</v>
      </c>
      <c r="R9" s="31">
        <f t="shared" si="2"/>
        <v>13.008130081300814</v>
      </c>
      <c r="S9" s="31">
        <f t="shared" si="2"/>
        <v>10.957446808510639</v>
      </c>
      <c r="T9" s="31">
        <f t="shared" si="2"/>
        <v>14.958333333333334</v>
      </c>
      <c r="U9" s="31">
        <f t="shared" si="2"/>
        <v>16.673174541194847</v>
      </c>
      <c r="V9" s="31">
        <f t="shared" si="2"/>
        <v>18.595624558927312</v>
      </c>
      <c r="W9" s="31">
        <f t="shared" si="2"/>
        <v>21.019332161687171</v>
      </c>
      <c r="X9" s="31">
        <f t="shared" si="2"/>
        <v>25.811001410437235</v>
      </c>
      <c r="Y9" s="31">
        <f t="shared" si="2"/>
        <v>29.459371965037228</v>
      </c>
      <c r="Z9" s="31">
        <f t="shared" ref="Z9:AB13" si="3">M9/M$7*100</f>
        <v>31.752458068247542</v>
      </c>
      <c r="AA9" s="31">
        <f t="shared" si="3"/>
        <v>34.054910242872225</v>
      </c>
      <c r="AB9" s="31">
        <f t="shared" si="3"/>
        <v>32.61571582346609</v>
      </c>
    </row>
    <row r="10" spans="1:28" s="5" customFormat="1" ht="15" customHeight="1" x14ac:dyDescent="0.25">
      <c r="A10" s="24" t="s">
        <v>12</v>
      </c>
      <c r="B10" s="25"/>
      <c r="C10" s="32">
        <v>315</v>
      </c>
      <c r="D10" s="32">
        <v>444</v>
      </c>
      <c r="E10" s="32">
        <v>479</v>
      </c>
      <c r="F10" s="32">
        <v>464</v>
      </c>
      <c r="G10" s="32">
        <v>579</v>
      </c>
      <c r="H10" s="32">
        <v>596</v>
      </c>
      <c r="I10" s="32">
        <v>606</v>
      </c>
      <c r="J10" s="32">
        <v>536</v>
      </c>
      <c r="K10" s="32">
        <v>450</v>
      </c>
      <c r="L10" s="32">
        <v>452</v>
      </c>
      <c r="M10" s="32">
        <v>555</v>
      </c>
      <c r="N10" s="32">
        <v>577</v>
      </c>
      <c r="O10" s="32">
        <v>773</v>
      </c>
      <c r="P10" s="33">
        <f t="shared" si="2"/>
        <v>18.650088809946713</v>
      </c>
      <c r="Q10" s="31">
        <f t="shared" si="2"/>
        <v>22.804314329738059</v>
      </c>
      <c r="R10" s="31">
        <f t="shared" si="2"/>
        <v>25.962059620596207</v>
      </c>
      <c r="S10" s="31">
        <f t="shared" si="2"/>
        <v>24.680851063829788</v>
      </c>
      <c r="T10" s="31">
        <f t="shared" si="2"/>
        <v>24.125</v>
      </c>
      <c r="U10" s="31">
        <f t="shared" si="2"/>
        <v>23.272159312768451</v>
      </c>
      <c r="V10" s="31">
        <f t="shared" si="2"/>
        <v>21.383203952011293</v>
      </c>
      <c r="W10" s="31">
        <f t="shared" si="2"/>
        <v>18.840070298769771</v>
      </c>
      <c r="X10" s="31">
        <f t="shared" si="2"/>
        <v>15.867418899858956</v>
      </c>
      <c r="Y10" s="31">
        <f t="shared" si="2"/>
        <v>14.632567173842666</v>
      </c>
      <c r="Z10" s="31">
        <f t="shared" si="3"/>
        <v>16.049739733950261</v>
      </c>
      <c r="AA10" s="31">
        <f t="shared" si="3"/>
        <v>15.232312565997889</v>
      </c>
      <c r="AB10" s="31">
        <f t="shared" si="3"/>
        <v>16.641550053821312</v>
      </c>
    </row>
    <row r="11" spans="1:28" s="5" customFormat="1" ht="15" customHeight="1" x14ac:dyDescent="0.25">
      <c r="A11" s="24" t="s">
        <v>13</v>
      </c>
      <c r="B11" s="25"/>
      <c r="C11" s="32">
        <v>576</v>
      </c>
      <c r="D11" s="32">
        <v>536</v>
      </c>
      <c r="E11" s="32">
        <v>475</v>
      </c>
      <c r="F11" s="32">
        <v>563</v>
      </c>
      <c r="G11" s="32">
        <v>775</v>
      </c>
      <c r="H11" s="32">
        <v>854</v>
      </c>
      <c r="I11" s="32">
        <v>868</v>
      </c>
      <c r="J11" s="32">
        <v>759</v>
      </c>
      <c r="K11" s="32">
        <v>678</v>
      </c>
      <c r="L11" s="32">
        <v>741</v>
      </c>
      <c r="M11" s="32">
        <v>711</v>
      </c>
      <c r="N11" s="32">
        <v>675</v>
      </c>
      <c r="O11" s="32">
        <v>729</v>
      </c>
      <c r="P11" s="33">
        <f t="shared" si="2"/>
        <v>34.103019538188278</v>
      </c>
      <c r="Q11" s="31">
        <f t="shared" si="2"/>
        <v>27.529532614278381</v>
      </c>
      <c r="R11" s="31">
        <f t="shared" si="2"/>
        <v>25.745257452574528</v>
      </c>
      <c r="S11" s="31">
        <f t="shared" si="2"/>
        <v>29.946808510638295</v>
      </c>
      <c r="T11" s="31">
        <f t="shared" si="2"/>
        <v>32.291666666666671</v>
      </c>
      <c r="U11" s="31">
        <f t="shared" si="2"/>
        <v>33.346349082389693</v>
      </c>
      <c r="V11" s="31">
        <f t="shared" si="2"/>
        <v>30.628087508821455</v>
      </c>
      <c r="W11" s="31">
        <f t="shared" si="2"/>
        <v>26.678383128295252</v>
      </c>
      <c r="X11" s="31">
        <f t="shared" si="2"/>
        <v>23.90691114245416</v>
      </c>
      <c r="Y11" s="31">
        <f t="shared" si="2"/>
        <v>23.988345742958884</v>
      </c>
      <c r="Z11" s="31">
        <f t="shared" si="3"/>
        <v>20.561017929438982</v>
      </c>
      <c r="AA11" s="31">
        <f t="shared" si="3"/>
        <v>17.819429778247095</v>
      </c>
      <c r="AB11" s="31">
        <f t="shared" si="3"/>
        <v>15.694294940796555</v>
      </c>
    </row>
    <row r="12" spans="1:28" s="5" customFormat="1" ht="15" customHeight="1" x14ac:dyDescent="0.25">
      <c r="A12" s="24" t="s">
        <v>14</v>
      </c>
      <c r="B12" s="25"/>
      <c r="C12" s="32">
        <v>478</v>
      </c>
      <c r="D12" s="32">
        <v>510</v>
      </c>
      <c r="E12" s="32">
        <v>492</v>
      </c>
      <c r="F12" s="32">
        <v>455</v>
      </c>
      <c r="G12" s="32">
        <v>480</v>
      </c>
      <c r="H12" s="32">
        <v>470</v>
      </c>
      <c r="I12" s="32">
        <v>655</v>
      </c>
      <c r="J12" s="32">
        <v>663</v>
      </c>
      <c r="K12" s="32">
        <v>631</v>
      </c>
      <c r="L12" s="32">
        <v>685</v>
      </c>
      <c r="M12" s="32">
        <v>734</v>
      </c>
      <c r="N12" s="32">
        <v>788</v>
      </c>
      <c r="O12" s="32">
        <v>913</v>
      </c>
      <c r="P12" s="33">
        <f t="shared" si="2"/>
        <v>28.300769686204859</v>
      </c>
      <c r="Q12" s="31">
        <f t="shared" si="2"/>
        <v>26.194144838212637</v>
      </c>
      <c r="R12" s="31">
        <f t="shared" si="2"/>
        <v>26.666666666666668</v>
      </c>
      <c r="S12" s="31">
        <f t="shared" si="2"/>
        <v>24.202127659574469</v>
      </c>
      <c r="T12" s="31">
        <f t="shared" si="2"/>
        <v>20</v>
      </c>
      <c r="U12" s="31">
        <f t="shared" si="2"/>
        <v>18.352206169465052</v>
      </c>
      <c r="V12" s="31">
        <f t="shared" si="2"/>
        <v>23.112208892025407</v>
      </c>
      <c r="W12" s="31">
        <f t="shared" si="2"/>
        <v>23.304042179261863</v>
      </c>
      <c r="X12" s="31">
        <f t="shared" si="2"/>
        <v>22.249647390691113</v>
      </c>
      <c r="Y12" s="31">
        <f t="shared" si="2"/>
        <v>22.175461314341209</v>
      </c>
      <c r="Z12" s="31">
        <f t="shared" si="3"/>
        <v>21.226142278773857</v>
      </c>
      <c r="AA12" s="31">
        <f t="shared" si="3"/>
        <v>20.802534318901795</v>
      </c>
      <c r="AB12" s="31">
        <f t="shared" si="3"/>
        <v>19.655543595263726</v>
      </c>
    </row>
    <row r="13" spans="1:28" s="5" customFormat="1" ht="15" customHeight="1" x14ac:dyDescent="0.25">
      <c r="A13" s="24" t="s">
        <v>15</v>
      </c>
      <c r="B13" s="25"/>
      <c r="C13" s="32">
        <v>163</v>
      </c>
      <c r="D13" s="32">
        <v>190</v>
      </c>
      <c r="E13" s="32">
        <v>159</v>
      </c>
      <c r="F13" s="32">
        <v>192</v>
      </c>
      <c r="G13" s="32">
        <v>207</v>
      </c>
      <c r="H13" s="32">
        <v>214</v>
      </c>
      <c r="I13" s="32">
        <v>178</v>
      </c>
      <c r="J13" s="32">
        <v>289</v>
      </c>
      <c r="K13" s="32">
        <v>345</v>
      </c>
      <c r="L13" s="32">
        <v>301</v>
      </c>
      <c r="M13" s="32">
        <v>360</v>
      </c>
      <c r="N13" s="32">
        <v>458</v>
      </c>
      <c r="O13" s="32">
        <v>715</v>
      </c>
      <c r="P13" s="33">
        <f t="shared" si="2"/>
        <v>9.6506808762581411</v>
      </c>
      <c r="Q13" s="31">
        <f t="shared" si="2"/>
        <v>9.7586029789419619</v>
      </c>
      <c r="R13" s="31">
        <f t="shared" si="2"/>
        <v>8.617886178861788</v>
      </c>
      <c r="S13" s="31">
        <f t="shared" si="2"/>
        <v>10.212765957446807</v>
      </c>
      <c r="T13" s="31">
        <f t="shared" si="2"/>
        <v>8.625</v>
      </c>
      <c r="U13" s="31">
        <f t="shared" si="2"/>
        <v>8.3561108941819597</v>
      </c>
      <c r="V13" s="31">
        <f t="shared" si="2"/>
        <v>6.2808750882145379</v>
      </c>
      <c r="W13" s="31">
        <f t="shared" si="2"/>
        <v>10.15817223198594</v>
      </c>
      <c r="X13" s="31">
        <f t="shared" si="2"/>
        <v>12.165021156558534</v>
      </c>
      <c r="Y13" s="31">
        <f>L13/L$7*100</f>
        <v>9.7442538038200066</v>
      </c>
      <c r="Z13" s="31">
        <f t="shared" si="3"/>
        <v>10.410641989589358</v>
      </c>
      <c r="AA13" s="31">
        <f t="shared" si="3"/>
        <v>12.090813093980993</v>
      </c>
      <c r="AB13" s="31">
        <f t="shared" si="3"/>
        <v>15.392895586652314</v>
      </c>
    </row>
    <row r="14" spans="1:28" s="5" customFormat="1" ht="9" customHeight="1" x14ac:dyDescent="0.25">
      <c r="A14" s="34"/>
      <c r="B14" s="3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5" customFormat="1" ht="18" customHeight="1" x14ac:dyDescent="0.25">
      <c r="A15" s="27" t="s">
        <v>17</v>
      </c>
      <c r="B15" s="36"/>
      <c r="C15" s="36">
        <v>45.670811130846651</v>
      </c>
      <c r="D15" s="36">
        <v>44.154596815613765</v>
      </c>
      <c r="E15" s="36">
        <v>43.789701897018972</v>
      </c>
      <c r="F15" s="36">
        <v>44.490425531914894</v>
      </c>
      <c r="G15" s="36">
        <v>43.132916666666667</v>
      </c>
      <c r="H15" s="36">
        <v>42.426786411557984</v>
      </c>
      <c r="I15" s="36">
        <v>42.111503175723357</v>
      </c>
      <c r="J15" s="36">
        <v>42.814762741652018</v>
      </c>
      <c r="K15" s="36">
        <v>42.255994358251058</v>
      </c>
      <c r="L15" s="36">
        <v>41.002266105535774</v>
      </c>
      <c r="M15" s="36">
        <v>40.534702139965297</v>
      </c>
      <c r="N15" s="36">
        <v>40.56</v>
      </c>
      <c r="O15" s="36">
        <v>41.329601722282021</v>
      </c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s="5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s="5" customFormat="1" x14ac:dyDescent="0.25">
      <c r="A17" s="50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5" customFormat="1" x14ac:dyDescent="0.25">
      <c r="A18" s="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s="5" customFormat="1" x14ac:dyDescent="0.25">
      <c r="A19" s="50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s="5" customFormat="1" x14ac:dyDescent="0.25">
      <c r="A20" s="50" t="s">
        <v>25</v>
      </c>
      <c r="B20" s="47"/>
      <c r="C20" s="11"/>
      <c r="D20" s="11"/>
      <c r="E20" s="4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s="5" customFormat="1" x14ac:dyDescent="0.25">
      <c r="A21" s="50" t="s">
        <v>26</v>
      </c>
      <c r="B21" s="47"/>
      <c r="C21" s="11"/>
      <c r="D21" s="11"/>
      <c r="E21" s="4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s="5" customFormat="1" ht="13.5" x14ac:dyDescent="0.25">
      <c r="A22" s="50" t="s">
        <v>27</v>
      </c>
      <c r="B22" s="48"/>
      <c r="C22" s="10"/>
      <c r="D22" s="11"/>
      <c r="E22" s="4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5" customFormat="1" ht="13.5" x14ac:dyDescent="0.25">
      <c r="A23" s="47"/>
      <c r="B23" s="48"/>
      <c r="C23" s="10"/>
      <c r="D23" s="11"/>
      <c r="E23" s="4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s="5" customFormat="1" x14ac:dyDescent="0.25">
      <c r="A24" s="49"/>
      <c r="B24" s="47"/>
      <c r="C24" s="11"/>
      <c r="D24" s="11"/>
      <c r="E24" s="4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3.5" x14ac:dyDescent="0.25">
      <c r="A25" s="5"/>
      <c r="F25" s="9"/>
    </row>
    <row r="26" spans="1:28" ht="13.5" x14ac:dyDescent="0.25">
      <c r="A26" s="8"/>
    </row>
    <row r="27" spans="1:28" ht="13.5" x14ac:dyDescent="0.25">
      <c r="A27" s="8"/>
    </row>
    <row r="28" spans="1:28" ht="13.5" x14ac:dyDescent="0.25">
      <c r="A28" s="8"/>
    </row>
    <row r="29" spans="1:28" ht="13.5" x14ac:dyDescent="0.25">
      <c r="A29" s="8"/>
    </row>
    <row r="30" spans="1:28" ht="13.5" x14ac:dyDescent="0.25">
      <c r="A30" s="8"/>
    </row>
  </sheetData>
  <phoneticPr fontId="0" type="noConversion"/>
  <pageMargins left="0.2" right="0.19" top="1.1811023622047245" bottom="1.3385826771653544" header="0.51181102362204722" footer="0.51181102362204722"/>
  <pageSetup paperSize="9" scale="96" orientation="landscape" horizontalDpi="4294967292" verticalDpi="4294967292" r:id="rId1"/>
  <headerFooter alignWithMargins="0"/>
  <ignoredErrors>
    <ignoredError sqref="P4:AA4 C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17.02.02.05.02.05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Schneider Madeleine BFS</cp:lastModifiedBy>
  <cp:lastPrinted>2011-09-29T10:52:15Z</cp:lastPrinted>
  <dcterms:created xsi:type="dcterms:W3CDTF">2007-01-11T11:48:56Z</dcterms:created>
  <dcterms:modified xsi:type="dcterms:W3CDTF">2019-09-27T06:27:53Z</dcterms:modified>
</cp:coreProperties>
</file>